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ciesko\Downloads\"/>
    </mc:Choice>
  </mc:AlternateContent>
  <xr:revisionPtr revIDLastSave="0" documentId="8_{63CC857E-95DA-4298-AAFB-20239DC07C6C}" xr6:coauthVersionLast="47" xr6:coauthVersionMax="47" xr10:uidLastSave="{00000000-0000-0000-0000-000000000000}"/>
  <bookViews>
    <workbookView xWindow="28680" yWindow="-120" windowWidth="29040" windowHeight="15720" tabRatio="621" xr2:uid="{FCA99D1B-C863-43F7-B49D-D183231F8D3C}"/>
  </bookViews>
  <sheets>
    <sheet name="Instructions" sheetId="4" r:id="rId1"/>
    <sheet name="A400 Form" sheetId="1" r:id="rId2"/>
    <sheet name="Phased Implementation Schedule" sheetId="3" r:id="rId3"/>
    <sheet name="UOM" sheetId="2" state="hidden" r:id="rId4"/>
  </sheets>
  <definedNames>
    <definedName name="_xlnm.Print_Area" localSheetId="1">'A400 Form'!$A$1:$I$207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9" i="1"/>
  <c r="K10" i="1"/>
  <c r="K12" i="1"/>
  <c r="K13" i="1"/>
  <c r="K8" i="1"/>
  <c r="G202" i="1"/>
  <c r="J202" i="1" s="1"/>
  <c r="G203" i="1"/>
  <c r="J203" i="1" s="1"/>
  <c r="G204" i="1"/>
  <c r="J204" i="1" s="1"/>
  <c r="G205" i="1"/>
  <c r="J205" i="1" s="1"/>
  <c r="G206" i="1"/>
  <c r="J206" i="1" s="1"/>
  <c r="G207" i="1"/>
  <c r="J207" i="1" s="1"/>
  <c r="G113" i="1"/>
  <c r="J113" i="1" s="1"/>
  <c r="G114" i="1"/>
  <c r="J114" i="1" s="1"/>
  <c r="G115" i="1"/>
  <c r="J115" i="1" s="1"/>
  <c r="G116" i="1"/>
  <c r="J116" i="1" s="1"/>
  <c r="G117" i="1"/>
  <c r="J117" i="1" s="1"/>
  <c r="G118" i="1"/>
  <c r="J118" i="1" s="1"/>
  <c r="G119" i="1"/>
  <c r="J119" i="1" s="1"/>
  <c r="G120" i="1"/>
  <c r="J120" i="1" s="1"/>
  <c r="G121" i="1"/>
  <c r="J121" i="1" s="1"/>
  <c r="G122" i="1"/>
  <c r="J122" i="1" s="1"/>
  <c r="G123" i="1"/>
  <c r="J123" i="1" s="1"/>
  <c r="G124" i="1"/>
  <c r="J124" i="1" s="1"/>
  <c r="G125" i="1"/>
  <c r="J125" i="1" s="1"/>
  <c r="G126" i="1"/>
  <c r="J126" i="1" s="1"/>
  <c r="G127" i="1"/>
  <c r="J127" i="1" s="1"/>
  <c r="G128" i="1"/>
  <c r="J128" i="1" s="1"/>
  <c r="G129" i="1"/>
  <c r="J129" i="1" s="1"/>
  <c r="G130" i="1"/>
  <c r="J130" i="1" s="1"/>
  <c r="G131" i="1"/>
  <c r="J131" i="1" s="1"/>
  <c r="G132" i="1"/>
  <c r="J132" i="1" s="1"/>
  <c r="G133" i="1"/>
  <c r="J133" i="1" s="1"/>
  <c r="G134" i="1"/>
  <c r="J134" i="1" s="1"/>
  <c r="G135" i="1"/>
  <c r="J135" i="1" s="1"/>
  <c r="G136" i="1"/>
  <c r="J136" i="1" s="1"/>
  <c r="G137" i="1"/>
  <c r="J137" i="1" s="1"/>
  <c r="G138" i="1"/>
  <c r="J138" i="1" s="1"/>
  <c r="G139" i="1"/>
  <c r="J139" i="1" s="1"/>
  <c r="G140" i="1"/>
  <c r="J140" i="1" s="1"/>
  <c r="G141" i="1"/>
  <c r="J141" i="1" s="1"/>
  <c r="G142" i="1"/>
  <c r="J142" i="1" s="1"/>
  <c r="G143" i="1"/>
  <c r="J143" i="1" s="1"/>
  <c r="G144" i="1"/>
  <c r="J144" i="1" s="1"/>
  <c r="G145" i="1"/>
  <c r="J145" i="1" s="1"/>
  <c r="G146" i="1"/>
  <c r="J146" i="1" s="1"/>
  <c r="G147" i="1"/>
  <c r="J147" i="1" s="1"/>
  <c r="G148" i="1"/>
  <c r="J148" i="1" s="1"/>
  <c r="G149" i="1"/>
  <c r="J149" i="1" s="1"/>
  <c r="G150" i="1"/>
  <c r="J150" i="1" s="1"/>
  <c r="G151" i="1"/>
  <c r="J151" i="1" s="1"/>
  <c r="G152" i="1"/>
  <c r="J152" i="1" s="1"/>
  <c r="G153" i="1"/>
  <c r="J153" i="1"/>
  <c r="G154" i="1"/>
  <c r="J154" i="1" s="1"/>
  <c r="G155" i="1"/>
  <c r="J155" i="1" s="1"/>
  <c r="G156" i="1"/>
  <c r="J156" i="1" s="1"/>
  <c r="G157" i="1"/>
  <c r="J157" i="1" s="1"/>
  <c r="G158" i="1"/>
  <c r="J158" i="1" s="1"/>
  <c r="G159" i="1"/>
  <c r="J159" i="1" s="1"/>
  <c r="G160" i="1"/>
  <c r="J160" i="1" s="1"/>
  <c r="G161" i="1"/>
  <c r="J161" i="1" s="1"/>
  <c r="G162" i="1"/>
  <c r="J162" i="1" s="1"/>
  <c r="G163" i="1"/>
  <c r="J163" i="1" s="1"/>
  <c r="G164" i="1"/>
  <c r="J164" i="1" s="1"/>
  <c r="G165" i="1"/>
  <c r="J165" i="1" s="1"/>
  <c r="G166" i="1"/>
  <c r="J166" i="1" s="1"/>
  <c r="G167" i="1"/>
  <c r="J167" i="1" s="1"/>
  <c r="G168" i="1"/>
  <c r="J168" i="1" s="1"/>
  <c r="G169" i="1"/>
  <c r="J169" i="1" s="1"/>
  <c r="G170" i="1"/>
  <c r="J170" i="1" s="1"/>
  <c r="G171" i="1"/>
  <c r="J171" i="1" s="1"/>
  <c r="G172" i="1"/>
  <c r="J172" i="1" s="1"/>
  <c r="G173" i="1"/>
  <c r="J173" i="1" s="1"/>
  <c r="G174" i="1"/>
  <c r="J174" i="1" s="1"/>
  <c r="G175" i="1"/>
  <c r="J175" i="1" s="1"/>
  <c r="G176" i="1"/>
  <c r="J176" i="1" s="1"/>
  <c r="G177" i="1"/>
  <c r="J177" i="1" s="1"/>
  <c r="G178" i="1"/>
  <c r="J178" i="1" s="1"/>
  <c r="G179" i="1"/>
  <c r="J179" i="1" s="1"/>
  <c r="G180" i="1"/>
  <c r="J180" i="1" s="1"/>
  <c r="G181" i="1"/>
  <c r="J181" i="1" s="1"/>
  <c r="G182" i="1"/>
  <c r="J182" i="1" s="1"/>
  <c r="G183" i="1"/>
  <c r="J183" i="1" s="1"/>
  <c r="G184" i="1"/>
  <c r="J184" i="1" s="1"/>
  <c r="G185" i="1"/>
  <c r="J185" i="1" s="1"/>
  <c r="G186" i="1"/>
  <c r="J186" i="1" s="1"/>
  <c r="G187" i="1"/>
  <c r="J187" i="1" s="1"/>
  <c r="G188" i="1"/>
  <c r="J188" i="1" s="1"/>
  <c r="G189" i="1"/>
  <c r="J189" i="1" s="1"/>
  <c r="G190" i="1"/>
  <c r="J190" i="1" s="1"/>
  <c r="G191" i="1"/>
  <c r="J191" i="1" s="1"/>
  <c r="G192" i="1"/>
  <c r="J192" i="1" s="1"/>
  <c r="G193" i="1"/>
  <c r="J193" i="1" s="1"/>
  <c r="G194" i="1"/>
  <c r="J194" i="1" s="1"/>
  <c r="G195" i="1"/>
  <c r="J195" i="1" s="1"/>
  <c r="G196" i="1"/>
  <c r="J196" i="1" s="1"/>
  <c r="G197" i="1"/>
  <c r="J197" i="1" s="1"/>
  <c r="G198" i="1"/>
  <c r="J198" i="1" s="1"/>
  <c r="G199" i="1"/>
  <c r="J199" i="1" s="1"/>
  <c r="G200" i="1"/>
  <c r="J200" i="1" s="1"/>
  <c r="G201" i="1"/>
  <c r="J201" i="1" s="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G103" i="1"/>
  <c r="J103" i="1" s="1"/>
  <c r="G104" i="1"/>
  <c r="J104" i="1" s="1"/>
  <c r="G105" i="1"/>
  <c r="J105" i="1" s="1"/>
  <c r="G106" i="1"/>
  <c r="J106" i="1" s="1"/>
  <c r="G107" i="1"/>
  <c r="J107" i="1" s="1"/>
  <c r="G108" i="1"/>
  <c r="J108" i="1" s="1"/>
  <c r="G109" i="1"/>
  <c r="J109" i="1" s="1"/>
  <c r="G110" i="1"/>
  <c r="J110" i="1" s="1"/>
  <c r="G111" i="1"/>
  <c r="J111" i="1" s="1"/>
  <c r="G112" i="1"/>
  <c r="J112" i="1" s="1"/>
  <c r="G49" i="1"/>
  <c r="J49" i="1" s="1"/>
  <c r="G50" i="1"/>
  <c r="J50" i="1" s="1"/>
  <c r="G51" i="1"/>
  <c r="J51" i="1" s="1"/>
  <c r="G52" i="1"/>
  <c r="J52" i="1" s="1"/>
  <c r="G53" i="1"/>
  <c r="J53" i="1" s="1"/>
  <c r="G54" i="1"/>
  <c r="J54" i="1" s="1"/>
  <c r="G55" i="1"/>
  <c r="J55" i="1" s="1"/>
  <c r="G56" i="1"/>
  <c r="J56" i="1" s="1"/>
  <c r="G57" i="1"/>
  <c r="J57" i="1" s="1"/>
  <c r="G58" i="1"/>
  <c r="J58" i="1" s="1"/>
  <c r="G59" i="1"/>
  <c r="J59" i="1" s="1"/>
  <c r="G60" i="1"/>
  <c r="J60" i="1" s="1"/>
  <c r="G61" i="1"/>
  <c r="J61" i="1" s="1"/>
  <c r="G62" i="1"/>
  <c r="J62" i="1" s="1"/>
  <c r="G63" i="1"/>
  <c r="J63" i="1" s="1"/>
  <c r="G64" i="1"/>
  <c r="J64" i="1" s="1"/>
  <c r="G65" i="1"/>
  <c r="J65" i="1" s="1"/>
  <c r="G66" i="1"/>
  <c r="J66" i="1" s="1"/>
  <c r="G67" i="1"/>
  <c r="J67" i="1" s="1"/>
  <c r="G68" i="1"/>
  <c r="J68" i="1" s="1"/>
  <c r="G69" i="1"/>
  <c r="J69" i="1" s="1"/>
  <c r="G70" i="1"/>
  <c r="J70" i="1" s="1"/>
  <c r="G71" i="1"/>
  <c r="J71" i="1" s="1"/>
  <c r="G72" i="1"/>
  <c r="J72" i="1" s="1"/>
  <c r="G73" i="1"/>
  <c r="J73" i="1" s="1"/>
  <c r="G74" i="1"/>
  <c r="J74" i="1" s="1"/>
  <c r="G75" i="1"/>
  <c r="J75" i="1" s="1"/>
  <c r="G76" i="1"/>
  <c r="J76" i="1" s="1"/>
  <c r="G77" i="1"/>
  <c r="J77" i="1" s="1"/>
  <c r="G78" i="1"/>
  <c r="J78" i="1" s="1"/>
  <c r="G79" i="1"/>
  <c r="J79" i="1" s="1"/>
  <c r="G80" i="1"/>
  <c r="J80" i="1" s="1"/>
  <c r="G81" i="1"/>
  <c r="J81" i="1" s="1"/>
  <c r="G82" i="1"/>
  <c r="J82" i="1" s="1"/>
  <c r="G83" i="1"/>
  <c r="J83" i="1" s="1"/>
  <c r="G84" i="1"/>
  <c r="J84" i="1" s="1"/>
  <c r="G85" i="1"/>
  <c r="J85" i="1" s="1"/>
  <c r="G86" i="1"/>
  <c r="J86" i="1" s="1"/>
  <c r="G87" i="1"/>
  <c r="J87" i="1" s="1"/>
  <c r="G88" i="1"/>
  <c r="J88" i="1" s="1"/>
  <c r="G89" i="1"/>
  <c r="J89" i="1" s="1"/>
  <c r="G90" i="1"/>
  <c r="J90" i="1" s="1"/>
  <c r="G91" i="1"/>
  <c r="J91" i="1" s="1"/>
  <c r="G92" i="1"/>
  <c r="J92" i="1" s="1"/>
  <c r="G93" i="1"/>
  <c r="J93" i="1" s="1"/>
  <c r="G94" i="1"/>
  <c r="J94" i="1" s="1"/>
  <c r="G95" i="1"/>
  <c r="J95" i="1" s="1"/>
  <c r="G96" i="1"/>
  <c r="J96" i="1" s="1"/>
  <c r="G97" i="1"/>
  <c r="J97" i="1" s="1"/>
  <c r="G98" i="1"/>
  <c r="J98" i="1" s="1"/>
  <c r="G99" i="1"/>
  <c r="J99" i="1" s="1"/>
  <c r="G100" i="1"/>
  <c r="J100" i="1" s="1"/>
  <c r="G101" i="1"/>
  <c r="J101" i="1" s="1"/>
  <c r="G102" i="1"/>
  <c r="J102" i="1" s="1"/>
  <c r="G12" i="1"/>
  <c r="J12" i="1" s="1"/>
  <c r="A199" i="1" l="1"/>
  <c r="A200" i="1" s="1"/>
  <c r="A201" i="1" s="1"/>
  <c r="A202" i="1" s="1"/>
  <c r="A203" i="1" s="1"/>
  <c r="A204" i="1" s="1"/>
  <c r="A205" i="1" s="1"/>
  <c r="A206" i="1" s="1"/>
  <c r="A207" i="1" s="1"/>
  <c r="C4" i="2"/>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G8" i="1"/>
  <c r="G9" i="1"/>
  <c r="J9" i="1" s="1"/>
  <c r="G10" i="1"/>
  <c r="J10" i="1" s="1"/>
  <c r="G11" i="1"/>
  <c r="G13" i="1"/>
  <c r="J13" i="1" s="1"/>
  <c r="G14" i="1"/>
  <c r="J14" i="1" s="1"/>
  <c r="G15" i="1"/>
  <c r="J15" i="1" s="1"/>
  <c r="G16" i="1"/>
  <c r="J16" i="1" s="1"/>
  <c r="G17" i="1"/>
  <c r="J17" i="1" s="1"/>
  <c r="G18" i="1"/>
  <c r="J18" i="1" s="1"/>
  <c r="G36" i="1"/>
  <c r="J36" i="1" s="1"/>
  <c r="G37" i="1"/>
  <c r="J37" i="1" s="1"/>
  <c r="G38" i="1"/>
  <c r="J38" i="1" s="1"/>
  <c r="G39" i="1"/>
  <c r="J39" i="1" s="1"/>
  <c r="G40" i="1"/>
  <c r="J40" i="1" s="1"/>
  <c r="G41" i="1"/>
  <c r="J41" i="1" s="1"/>
  <c r="G42" i="1"/>
  <c r="J42" i="1" s="1"/>
  <c r="G43" i="1"/>
  <c r="J43" i="1" s="1"/>
  <c r="G44" i="1"/>
  <c r="J44" i="1" s="1"/>
  <c r="G45" i="1"/>
  <c r="J45" i="1" s="1"/>
  <c r="G46" i="1"/>
  <c r="J46" i="1" s="1"/>
  <c r="G47" i="1"/>
  <c r="J47" i="1" s="1"/>
  <c r="G48" i="1"/>
  <c r="J48" i="1" s="1"/>
  <c r="G19" i="1"/>
  <c r="J19" i="1" s="1"/>
  <c r="G20" i="1"/>
  <c r="J20" i="1" s="1"/>
  <c r="G21" i="1"/>
  <c r="J21" i="1" s="1"/>
  <c r="G22" i="1"/>
  <c r="J22" i="1" s="1"/>
  <c r="G23" i="1"/>
  <c r="J23" i="1" s="1"/>
  <c r="G24" i="1"/>
  <c r="J24" i="1" s="1"/>
  <c r="G25" i="1"/>
  <c r="J25" i="1" s="1"/>
  <c r="G26" i="1"/>
  <c r="J26" i="1" s="1"/>
  <c r="G27" i="1"/>
  <c r="J27" i="1" s="1"/>
  <c r="G28" i="1"/>
  <c r="J28" i="1" s="1"/>
  <c r="G29" i="1"/>
  <c r="J29" i="1" s="1"/>
  <c r="G30" i="1"/>
  <c r="J30" i="1" s="1"/>
  <c r="G31" i="1"/>
  <c r="J31" i="1" s="1"/>
  <c r="G32" i="1"/>
  <c r="J32" i="1" s="1"/>
  <c r="G33" i="1"/>
  <c r="J33" i="1" s="1"/>
  <c r="G34" i="1"/>
  <c r="J34" i="1" s="1"/>
  <c r="G35" i="1"/>
  <c r="J35" i="1" s="1"/>
  <c r="A9" i="1"/>
  <c r="A10" i="1" s="1"/>
  <c r="A11" i="1" s="1"/>
  <c r="J11" i="1" l="1"/>
  <c r="K11" i="1"/>
  <c r="K208" i="1" s="1"/>
  <c r="H5" i="1" s="1"/>
  <c r="J8" i="1"/>
  <c r="G208" i="1"/>
  <c r="H3" i="1" s="1"/>
  <c r="H8" i="1" l="1"/>
  <c r="J208" i="1"/>
  <c r="L208" i="1" s="1"/>
  <c r="L8" i="1" s="1"/>
  <c r="H207" i="1"/>
  <c r="H203" i="1"/>
  <c r="H205" i="1"/>
  <c r="H206" i="1"/>
  <c r="H202" i="1"/>
  <c r="H204" i="1"/>
  <c r="H29" i="1"/>
  <c r="H154" i="1"/>
  <c r="H178" i="1"/>
  <c r="H181" i="1"/>
  <c r="H158" i="1"/>
  <c r="H173" i="1"/>
  <c r="H183" i="1"/>
  <c r="H130" i="1"/>
  <c r="H167" i="1"/>
  <c r="H123" i="1"/>
  <c r="H121" i="1"/>
  <c r="H150" i="1"/>
  <c r="H171" i="1"/>
  <c r="H186" i="1"/>
  <c r="H155" i="1"/>
  <c r="H169" i="1"/>
  <c r="H188" i="1"/>
  <c r="H138" i="1"/>
  <c r="H160" i="1"/>
  <c r="H177" i="1"/>
  <c r="H144" i="1"/>
  <c r="H122" i="1"/>
  <c r="H141" i="1"/>
  <c r="H127" i="1"/>
  <c r="H148" i="1"/>
  <c r="H170" i="1"/>
  <c r="H132" i="1"/>
  <c r="H192" i="1"/>
  <c r="H175" i="1"/>
  <c r="H115" i="1"/>
  <c r="H182" i="1"/>
  <c r="H189" i="1"/>
  <c r="H196" i="1"/>
  <c r="H168" i="1"/>
  <c r="H131" i="1"/>
  <c r="H136" i="1"/>
  <c r="H146" i="1"/>
  <c r="H120" i="1"/>
  <c r="H153" i="1"/>
  <c r="H197" i="1"/>
  <c r="H126" i="1"/>
  <c r="H124" i="1"/>
  <c r="H113" i="1"/>
  <c r="H135" i="1"/>
  <c r="H118" i="1"/>
  <c r="H174" i="1"/>
  <c r="H195" i="1"/>
  <c r="H165" i="1"/>
  <c r="H157" i="1"/>
  <c r="H134" i="1"/>
  <c r="H198" i="1"/>
  <c r="H162" i="1"/>
  <c r="H184" i="1"/>
  <c r="H152" i="1"/>
  <c r="H140" i="1"/>
  <c r="H133" i="1"/>
  <c r="H180" i="1"/>
  <c r="H187" i="1"/>
  <c r="H151" i="1"/>
  <c r="H172" i="1"/>
  <c r="H191" i="1"/>
  <c r="H179" i="1"/>
  <c r="H176" i="1"/>
  <c r="H139" i="1"/>
  <c r="H137" i="1"/>
  <c r="H166" i="1"/>
  <c r="H159" i="1"/>
  <c r="H143" i="1"/>
  <c r="H149" i="1"/>
  <c r="H156" i="1"/>
  <c r="H200" i="1"/>
  <c r="H164" i="1"/>
  <c r="H128" i="1"/>
  <c r="H125" i="1"/>
  <c r="H163" i="1"/>
  <c r="H161" i="1"/>
  <c r="H193" i="1"/>
  <c r="H201" i="1"/>
  <c r="H142" i="1"/>
  <c r="H129" i="1"/>
  <c r="H116" i="1"/>
  <c r="H114" i="1"/>
  <c r="H190" i="1"/>
  <c r="H119" i="1"/>
  <c r="H117" i="1"/>
  <c r="H185" i="1"/>
  <c r="H194" i="1"/>
  <c r="H145" i="1"/>
  <c r="H147" i="1"/>
  <c r="H199" i="1"/>
  <c r="H95" i="1"/>
  <c r="H79" i="1"/>
  <c r="H91" i="1"/>
  <c r="H75" i="1"/>
  <c r="H71" i="1"/>
  <c r="H102" i="1"/>
  <c r="H70" i="1"/>
  <c r="H66" i="1"/>
  <c r="H18" i="1"/>
  <c r="H89" i="1"/>
  <c r="H46" i="1"/>
  <c r="H84" i="1"/>
  <c r="H40" i="1"/>
  <c r="H59" i="1"/>
  <c r="H43" i="1"/>
  <c r="H27" i="1"/>
  <c r="H88" i="1"/>
  <c r="H11" i="1"/>
  <c r="H87" i="1"/>
  <c r="H58" i="1"/>
  <c r="H41" i="1"/>
  <c r="H24" i="1"/>
  <c r="H49" i="1"/>
  <c r="H85" i="1"/>
  <c r="H55" i="1"/>
  <c r="H37" i="1"/>
  <c r="H111" i="1"/>
  <c r="H109" i="1"/>
  <c r="H38" i="1"/>
  <c r="H77" i="1"/>
  <c r="H33" i="1"/>
  <c r="H61" i="1"/>
  <c r="H14" i="1"/>
  <c r="H69" i="1"/>
  <c r="H56" i="1"/>
  <c r="H57" i="1"/>
  <c r="H103" i="1"/>
  <c r="H104" i="1"/>
  <c r="H100" i="1"/>
  <c r="H19" i="1"/>
  <c r="H82" i="1"/>
  <c r="H74" i="1"/>
  <c r="H16" i="1"/>
  <c r="H12" i="1"/>
  <c r="H30" i="1"/>
  <c r="H101" i="1"/>
  <c r="H17" i="1"/>
  <c r="H25" i="1"/>
  <c r="H26" i="1"/>
  <c r="H53" i="1"/>
  <c r="H93" i="1"/>
  <c r="H21" i="1"/>
  <c r="H39" i="1"/>
  <c r="H23" i="1"/>
  <c r="H86" i="1"/>
  <c r="H45" i="1"/>
  <c r="H54" i="1"/>
  <c r="H22" i="1"/>
  <c r="H73" i="1"/>
  <c r="H42" i="1"/>
  <c r="H107" i="1"/>
  <c r="H52" i="1"/>
  <c r="H31" i="1"/>
  <c r="H99" i="1"/>
  <c r="H50" i="1"/>
  <c r="H96" i="1"/>
  <c r="H15" i="1"/>
  <c r="H92" i="1"/>
  <c r="H20" i="1"/>
  <c r="H83" i="1"/>
  <c r="H80" i="1"/>
  <c r="H110" i="1"/>
  <c r="H76" i="1"/>
  <c r="H13" i="1"/>
  <c r="H98" i="1"/>
  <c r="H108" i="1"/>
  <c r="H90" i="1"/>
  <c r="H97" i="1"/>
  <c r="H94" i="1"/>
  <c r="H106" i="1"/>
  <c r="H105" i="1"/>
  <c r="H51" i="1"/>
  <c r="H81" i="1"/>
  <c r="H48" i="1"/>
  <c r="H78" i="1"/>
  <c r="H44" i="1"/>
  <c r="H72" i="1"/>
  <c r="H47" i="1"/>
  <c r="H68" i="1"/>
  <c r="H112" i="1"/>
  <c r="H36" i="1"/>
  <c r="H67" i="1"/>
  <c r="H64" i="1"/>
  <c r="H60" i="1"/>
  <c r="H10" i="1"/>
  <c r="H9" i="1"/>
  <c r="H35" i="1"/>
  <c r="H65" i="1"/>
  <c r="H32" i="1"/>
  <c r="H62" i="1"/>
  <c r="H28" i="1"/>
  <c r="H34" i="1"/>
  <c r="H63" i="1"/>
  <c r="H4" i="1" l="1"/>
</calcChain>
</file>

<file path=xl/sharedStrings.xml><?xml version="1.0" encoding="utf-8"?>
<sst xmlns="http://schemas.openxmlformats.org/spreadsheetml/2006/main" count="281" uniqueCount="269">
  <si>
    <t>BABA Compliance Form</t>
  </si>
  <si>
    <t>A400</t>
  </si>
  <si>
    <t>Grant Agreement #:</t>
  </si>
  <si>
    <t>Payment Request#:</t>
  </si>
  <si>
    <t>Grantee Name:</t>
  </si>
  <si>
    <t xml:space="preserve">Mfg's Certification Included? </t>
  </si>
  <si>
    <t>01A</t>
  </si>
  <si>
    <t>LS</t>
  </si>
  <si>
    <t>Attached</t>
  </si>
  <si>
    <t>02A</t>
  </si>
  <si>
    <t>LF</t>
  </si>
  <si>
    <t>Submitted</t>
  </si>
  <si>
    <t>CO-01</t>
  </si>
  <si>
    <t>Fasteners</t>
  </si>
  <si>
    <t>No, 5%</t>
  </si>
  <si>
    <t>Units</t>
  </si>
  <si>
    <t>Mfg' Cert.</t>
  </si>
  <si>
    <t>Draw</t>
  </si>
  <si>
    <t>SY</t>
  </si>
  <si>
    <t>CY</t>
  </si>
  <si>
    <t>EA</t>
  </si>
  <si>
    <t>No, Exempted Phase</t>
  </si>
  <si>
    <t>CO-02</t>
  </si>
  <si>
    <t>Valve boxes</t>
  </si>
  <si>
    <t>Lined or unlined pipes or fittings</t>
  </si>
  <si>
    <t>Tanks</t>
  </si>
  <si>
    <t>Flanges</t>
  </si>
  <si>
    <t>Pipe clamps and restraints</t>
  </si>
  <si>
    <t>Structural steel</t>
  </si>
  <si>
    <t>Valves</t>
  </si>
  <si>
    <t>Hydrants</t>
  </si>
  <si>
    <t>Precast iron/steel reinforced concrete (regardless of iron/steel percentage)</t>
  </si>
  <si>
    <t>Manhole covers and other municipal castings</t>
  </si>
  <si>
    <t>Access hatches</t>
  </si>
  <si>
    <t>Ballast screens</t>
  </si>
  <si>
    <t>Iron/Steel benches</t>
  </si>
  <si>
    <t>Bollards</t>
  </si>
  <si>
    <t>Cast bases</t>
  </si>
  <si>
    <t>Cast iron hinged hatches</t>
  </si>
  <si>
    <t>Cast iron riser rings</t>
  </si>
  <si>
    <t>Catch basin inlets</t>
  </si>
  <si>
    <t>Cleanout/monument boxes</t>
  </si>
  <si>
    <t>Construction covers and frames</t>
  </si>
  <si>
    <t>Curb and corner guards</t>
  </si>
  <si>
    <t>Curb boxes</t>
  </si>
  <si>
    <t>Curb openings</t>
  </si>
  <si>
    <t>Curb stops</t>
  </si>
  <si>
    <t>Detectable warning plates</t>
  </si>
  <si>
    <t>Downspout shoes</t>
  </si>
  <si>
    <t>Drainage grates</t>
  </si>
  <si>
    <t>Drainage grate frames and curb inlets</t>
  </si>
  <si>
    <t>Inlets</t>
  </si>
  <si>
    <t>Junction boxes</t>
  </si>
  <si>
    <t>Lampposts</t>
  </si>
  <si>
    <t>Manhole rings and frames</t>
  </si>
  <si>
    <t>Manhole risers</t>
  </si>
  <si>
    <t>Meter boxes</t>
  </si>
  <si>
    <t>Service boxes</t>
  </si>
  <si>
    <t>Steel hinged hatches</t>
  </si>
  <si>
    <t>Steel riser rings</t>
  </si>
  <si>
    <t>Trash receptacles</t>
  </si>
  <si>
    <t>Tree grates</t>
  </si>
  <si>
    <t>Tree guards</t>
  </si>
  <si>
    <t>Trench grates</t>
  </si>
  <si>
    <t>Valve box covers and risers</t>
  </si>
  <si>
    <t>Access ramps</t>
  </si>
  <si>
    <t>Aeration pipes and fittings (separate from aeration/blowers)</t>
  </si>
  <si>
    <t>Angels</t>
  </si>
  <si>
    <t>Backflow preventers/double check valves</t>
  </si>
  <si>
    <t>Baffle curtains</t>
  </si>
  <si>
    <t>Iron or steel bars</t>
  </si>
  <si>
    <t>Bathroom stalls</t>
  </si>
  <si>
    <t>Beam clamps</t>
  </si>
  <si>
    <t>Cable hanging systems</t>
  </si>
  <si>
    <t>Clarifier tanks</t>
  </si>
  <si>
    <t>Coiled steel</t>
  </si>
  <si>
    <t>Column piping</t>
  </si>
  <si>
    <t>Concrete reinforcing bar, wire, and fibers</t>
  </si>
  <si>
    <t>Condensate sediment traps</t>
  </si>
  <si>
    <t>Corrugated pipe</t>
  </si>
  <si>
    <t>Couplings</t>
  </si>
  <si>
    <t>Decking</t>
  </si>
  <si>
    <t>Digestor covers</t>
  </si>
  <si>
    <t>Dome structures</t>
  </si>
  <si>
    <t>Door hardware</t>
  </si>
  <si>
    <t>Doors</t>
  </si>
  <si>
    <t>Ductwork</t>
  </si>
  <si>
    <t>Expansion joints</t>
  </si>
  <si>
    <t>Expansion tanks (diaphragm, surge, and hydropneumatics)</t>
  </si>
  <si>
    <t>Fencing and fence tubing</t>
  </si>
  <si>
    <t>Fire escapes</t>
  </si>
  <si>
    <t>Flanged pipe</t>
  </si>
  <si>
    <t>Flap gates</t>
  </si>
  <si>
    <t>Framing</t>
  </si>
  <si>
    <t>Gate valves</t>
  </si>
  <si>
    <t>Generic hanging brackets</t>
  </si>
  <si>
    <t>Grating</t>
  </si>
  <si>
    <t>Ground testing boxes</t>
  </si>
  <si>
    <t>Ground test wells</t>
  </si>
  <si>
    <t>Guardrails</t>
  </si>
  <si>
    <t>HVAC registers, diffusers, and grilles</t>
  </si>
  <si>
    <t>Joists</t>
  </si>
  <si>
    <t>Knife gates</t>
  </si>
  <si>
    <t>Ladders</t>
  </si>
  <si>
    <t>Lifting hooks, J-bars, connectors within and anchors for concrete</t>
  </si>
  <si>
    <t>Lockers</t>
  </si>
  <si>
    <t>Man baskets and material platforms</t>
  </si>
  <si>
    <t>Manhole steps</t>
  </si>
  <si>
    <t>Mud valves</t>
  </si>
  <si>
    <t>Municipal casting junctions</t>
  </si>
  <si>
    <t>Non-mechanical (aka stationary) louvers and dampers</t>
  </si>
  <si>
    <t>Overhead rolling doors/uplifting doors (manual open, no motor)</t>
  </si>
  <si>
    <t>Pipe connectors</t>
  </si>
  <si>
    <t>Pipe hangers</t>
  </si>
  <si>
    <t>Pipe pilings (any type of steel piling)</t>
  </si>
  <si>
    <t>Pipe spool (pipe, flanges, connectors, etc.)</t>
  </si>
  <si>
    <t>Pipe supports</t>
  </si>
  <si>
    <t>Pitless adaptors</t>
  </si>
  <si>
    <t>Prefab steel buildings/sheds (simple structure, unfurnished)</t>
  </si>
  <si>
    <t>Prestressed concrete cylinder pipe (PCCP)</t>
  </si>
  <si>
    <t>Railings</t>
  </si>
  <si>
    <t>Reduced pressure zone (RPZ) valves</t>
  </si>
  <si>
    <t>Roofing</t>
  </si>
  <si>
    <t>Service saddles</t>
  </si>
  <si>
    <t>Sheet piling</t>
  </si>
  <si>
    <t>Sinks (not part of eyewash systems)</t>
  </si>
  <si>
    <t>Solenoid valves</t>
  </si>
  <si>
    <t>Stairs</t>
  </si>
  <si>
    <t>Static mixers</t>
  </si>
  <si>
    <t>Stationary screens</t>
  </si>
  <si>
    <t>Surface drains</t>
  </si>
  <si>
    <t>Tapping sleeves</t>
  </si>
  <si>
    <t>Telescoping valves</t>
  </si>
  <si>
    <t>Tipping buckets</t>
  </si>
  <si>
    <t>Trusses</t>
  </si>
  <si>
    <t>Tubing</t>
  </si>
  <si>
    <t>Valve stem extensions</t>
  </si>
  <si>
    <t>Valve stems (excluding handwheels and actuators)</t>
  </si>
  <si>
    <t>Wall panels</t>
  </si>
  <si>
    <t>Wall sleeves/floor sleeves</t>
  </si>
  <si>
    <t>Welding rods</t>
  </si>
  <si>
    <t>Well casing</t>
  </si>
  <si>
    <t>Well screens</t>
  </si>
  <si>
    <t>Wire</t>
  </si>
  <si>
    <t>Wire cloth</t>
  </si>
  <si>
    <t>Wire rod</t>
  </si>
  <si>
    <t>Wire rope and cables</t>
  </si>
  <si>
    <t>Actuator superstructures/support structures</t>
  </si>
  <si>
    <t>Aeration nozzles and injectors</t>
  </si>
  <si>
    <t>Aerators</t>
  </si>
  <si>
    <t>Analytical instrumentation</t>
  </si>
  <si>
    <t>Analyzers (e.g. ozone, oxygen)</t>
  </si>
  <si>
    <t>Automated water fill stations</t>
  </si>
  <si>
    <t>Blowers/aeration equipment</t>
  </si>
  <si>
    <t>Boilers and boiler systems</t>
  </si>
  <si>
    <t>Chemical feed systems (e.g., polymer, coagulant)</t>
  </si>
  <si>
    <t>Chemical injection quills</t>
  </si>
  <si>
    <t>Chemical injectors</t>
  </si>
  <si>
    <t>Clarifier mechanisms/arms</t>
  </si>
  <si>
    <t>Compressors</t>
  </si>
  <si>
    <t>Controls and switches</t>
  </si>
  <si>
    <t>Conveyors</t>
  </si>
  <si>
    <t>Cranes</t>
  </si>
  <si>
    <t>Desiccant air dryer tanks</t>
  </si>
  <si>
    <t>Dewatering equipment</t>
  </si>
  <si>
    <t>Dewatering roll-offs</t>
  </si>
  <si>
    <t>Disinfection systems</t>
  </si>
  <si>
    <t>Drives (e.g. variable frequency drives)</t>
  </si>
  <si>
    <t>Electric/Pneumatic/Manual accessories used to operate valves (e.g., actuators)</t>
  </si>
  <si>
    <t>Electrical cabinetry and housings (e.g., electrical boxes/enclosures)</t>
  </si>
  <si>
    <t>Electrical conduit</t>
  </si>
  <si>
    <t>Electrical junction boxes</t>
  </si>
  <si>
    <t>Electronic door locks</t>
  </si>
  <si>
    <t>Elevator systems (hydraulic, etc.)</t>
  </si>
  <si>
    <t>Emergency life systems (includes eyewash stations, emergency safety showers, fire extinguishers, fire suppression systems, etc.)</t>
  </si>
  <si>
    <t>Exhaust fans</t>
  </si>
  <si>
    <t>Fall protection anchor points</t>
  </si>
  <si>
    <t>Fiberglass tank with appurtenances</t>
  </si>
  <si>
    <t>Filters and appurtenances (including underdrains and backwash systems)</t>
  </si>
  <si>
    <t>Flocculators</t>
  </si>
  <si>
    <t>Fluidized bed incinerators</t>
  </si>
  <si>
    <t>Galvanized anodes/cathodic protection</t>
  </si>
  <si>
    <t>Gear reducers</t>
  </si>
  <si>
    <t>Generators</t>
  </si>
  <si>
    <t>Geothermal systems</t>
  </si>
  <si>
    <t>Grinders</t>
  </si>
  <si>
    <t>Heat exchangers</t>
  </si>
  <si>
    <t>HVAC (excluding ductwork)</t>
  </si>
  <si>
    <t>HVAC Dampers (if appurtenances to aerators/blowers)</t>
  </si>
  <si>
    <t>HVAC louvers (mechanical)</t>
  </si>
  <si>
    <t>Intake and exhaust grates (if appurtenances to aerators/blowers)</t>
  </si>
  <si>
    <t>Instrumentation</t>
  </si>
  <si>
    <t>Laboratory equipment</t>
  </si>
  <si>
    <t>Ladder fall prevention systems</t>
  </si>
  <si>
    <t>Ladder safety posts</t>
  </si>
  <si>
    <t>Lighting fixtures</t>
  </si>
  <si>
    <t>Lightning and grounding rods</t>
  </si>
  <si>
    <t>Mechanical or actuated louvers/dampers</t>
  </si>
  <si>
    <t>Membrane bioreactor systems</t>
  </si>
  <si>
    <t>Membrane filtration systems</t>
  </si>
  <si>
    <t>Metal office furniture (fixed)</t>
  </si>
  <si>
    <t>Meters (includes flow, wholesale, water, and service connections)</t>
  </si>
  <si>
    <t>Motorized door (unit)</t>
  </si>
  <si>
    <t>Motorized mixers</t>
  </si>
  <si>
    <t>Motorized screens (such as traveling screens)</t>
  </si>
  <si>
    <t>Motors</t>
  </si>
  <si>
    <t>Pelton wheels</t>
  </si>
  <si>
    <t>Pipeline flash reactors (similar to injectors)</t>
  </si>
  <si>
    <t>Plate settlers</t>
  </si>
  <si>
    <t>Precast concrete without iron/steel reinforcement</t>
  </si>
  <si>
    <t>Furnished prefabricated buildings</t>
  </si>
  <si>
    <t>Presses (including belt presses)</t>
  </si>
  <si>
    <t>Pressure gauges</t>
  </si>
  <si>
    <t>Pump cans/barrels and strainers</t>
  </si>
  <si>
    <t>Pumps</t>
  </si>
  <si>
    <t>Mechanical rakes</t>
  </si>
  <si>
    <t>Safety climb cable</t>
  </si>
  <si>
    <t>Sampling stations (unless also acts as hydrant)</t>
  </si>
  <si>
    <t>Scrubbers</t>
  </si>
  <si>
    <t>Sensors</t>
  </si>
  <si>
    <t>Sequencing batch reactors (SBR)</t>
  </si>
  <si>
    <t>Steel shelving (fixed)</t>
  </si>
  <si>
    <t>Slide and sluice gates</t>
  </si>
  <si>
    <t>Spray header units</t>
  </si>
  <si>
    <t>Steel cabinets (fixed interior/furniture)</t>
  </si>
  <si>
    <t>SCADA systems</t>
  </si>
  <si>
    <t>Trace wire</t>
  </si>
  <si>
    <t>Valve manual gears, actuators, and handles</t>
  </si>
  <si>
    <t>Voltage transformer</t>
  </si>
  <si>
    <t>Water electrostatic precipitators (WESP)</t>
  </si>
  <si>
    <t>Water heaters</t>
  </si>
  <si>
    <t>Weir gates</t>
  </si>
  <si>
    <t>Nonferrous metals</t>
  </si>
  <si>
    <t>Plastic and polymer-based products (PVC, etc.)</t>
  </si>
  <si>
    <t>Lumber</t>
  </si>
  <si>
    <t>Select construction materials are excluded from BABA. These materials include cement and cementitious materials and asphalt, aggregates such as stone, sand, or gravel, or aggregate binding agents or additives, and nonpermanent/temporary items.</t>
  </si>
  <si>
    <t>Grant Recipients may use the covered product list provided by the Texas Water Development Board as a guide and safe harbor for identifying products subject to BABA. (See pages 6-11 of  Build America, Buy America (BABA) Act Guidance (TWDB-0559) https://www.twdb.texas.gov/financial/instructions/doc/TWDB-0559.pdf?d=6041.5 or the ORANGE "Phased Implementation" tab at the bottom of this workbook.)</t>
  </si>
  <si>
    <t>Not BABA Applicable</t>
  </si>
  <si>
    <t>GPB</t>
  </si>
  <si>
    <t>BABA Total:</t>
  </si>
  <si>
    <t>Material Description</t>
  </si>
  <si>
    <t>Materials TOTAL:</t>
  </si>
  <si>
    <t>Material Unit Cost</t>
  </si>
  <si>
    <t>Material Qty.</t>
  </si>
  <si>
    <t>Material Unit of Measure</t>
  </si>
  <si>
    <t>Material Sub Total</t>
  </si>
  <si>
    <t>Material Total:</t>
  </si>
  <si>
    <t xml:space="preserve">This form is required to be submitted with the Group B Perfomance Report AND with EACH payment request where the BABA applicable items are drawn down. The Manufacturer's Certification of BABA compliance is required with the FIRST payment request for those materials subject to BABA . 
</t>
  </si>
  <si>
    <t>* Select "Not BABA Applicable" if the material will never be subject to BABA requirements as outlined under the HUD Phased Implementation requirements in Chapter 4.</t>
  </si>
  <si>
    <t>Related Bid Item #</t>
  </si>
  <si>
    <r>
      <t xml:space="preserve">Rebar (Curb &amp; Gutter) </t>
    </r>
    <r>
      <rPr>
        <sz val="11"/>
        <color rgb="FFFF0000"/>
        <rFont val="Aptos Narrow"/>
        <family val="2"/>
        <scheme val="minor"/>
      </rPr>
      <t>(SAMPLE, REMOVE AS NEEDED)</t>
    </r>
  </si>
  <si>
    <r>
      <t xml:space="preserve">Cement Aggregate (Curb &amp; Gutter) </t>
    </r>
    <r>
      <rPr>
        <sz val="11"/>
        <color rgb="FFFF0000"/>
        <rFont val="Aptos Narrow"/>
        <family val="2"/>
        <scheme val="minor"/>
      </rPr>
      <t>(SAMPLE, REMOVE AS NEEDED)</t>
    </r>
  </si>
  <si>
    <r>
      <t xml:space="preserve">Rebar (Curb Stops) </t>
    </r>
    <r>
      <rPr>
        <sz val="11"/>
        <color rgb="FFFF0000"/>
        <rFont val="Aptos Narrow"/>
        <family val="2"/>
        <scheme val="minor"/>
      </rPr>
      <t>(SAMPLE, REMOVE AS NEEDED)</t>
    </r>
  </si>
  <si>
    <r>
      <t xml:space="preserve">Iron Benches </t>
    </r>
    <r>
      <rPr>
        <sz val="11"/>
        <color rgb="FFFF0000"/>
        <rFont val="Aptos Narrow"/>
        <family val="2"/>
        <scheme val="minor"/>
      </rPr>
      <t>(SAMPLE, REMOVE AS NEEDED)</t>
    </r>
  </si>
  <si>
    <r>
      <t xml:space="preserve">Bronze Plaque </t>
    </r>
    <r>
      <rPr>
        <sz val="11"/>
        <color rgb="FFFF0000"/>
        <rFont val="Aptos Narrow"/>
        <family val="2"/>
        <scheme val="minor"/>
      </rPr>
      <t>(SAMPLE, REMOVE AS NEEDED)</t>
    </r>
  </si>
  <si>
    <r>
      <t xml:space="preserve">% of total BABA Applicable Materials                                       </t>
    </r>
    <r>
      <rPr>
        <sz val="8"/>
        <color theme="1"/>
        <rFont val="Aptos Narrow"/>
        <family val="2"/>
        <scheme val="minor"/>
      </rPr>
      <t>(used for De Minimis)</t>
    </r>
  </si>
  <si>
    <r>
      <t xml:space="preserve">For each TxCDBG Grant complete the below table with </t>
    </r>
    <r>
      <rPr>
        <b/>
        <u/>
        <sz val="11.5"/>
        <color theme="1"/>
        <rFont val="Aptos Display"/>
        <family val="2"/>
        <scheme val="major"/>
      </rPr>
      <t>ALL</t>
    </r>
    <r>
      <rPr>
        <u/>
        <sz val="11.5"/>
        <color theme="1"/>
        <rFont val="Aptos Display"/>
        <family val="2"/>
        <scheme val="major"/>
      </rPr>
      <t xml:space="preserve"> construction materials to be used</t>
    </r>
    <r>
      <rPr>
        <sz val="11.5"/>
        <color theme="1"/>
        <rFont val="Aptos Display"/>
        <family val="2"/>
        <scheme val="major"/>
      </rPr>
      <t xml:space="preserve">, identifying the bid item most closely associated with each material for reference only. In the event of a change order or a subsequent Construction MSR, update the material quantity to reflect the change.  New materials added MUST be updated on the A400.                                                                                                                                                                                                                                                                                          </t>
    </r>
    <r>
      <rPr>
        <b/>
        <sz val="11.5"/>
        <color theme="1"/>
        <rFont val="Aptos Display"/>
        <family val="2"/>
        <scheme val="major"/>
      </rPr>
      <t>NOTE</t>
    </r>
    <r>
      <rPr>
        <sz val="11.5"/>
        <color theme="1"/>
        <rFont val="Aptos Display"/>
        <family val="2"/>
        <scheme val="major"/>
      </rPr>
      <t xml:space="preserve">: Replace all sample text with true project materials and as needed continue with the </t>
    </r>
    <r>
      <rPr>
        <b/>
        <sz val="11.5"/>
        <color theme="1"/>
        <rFont val="Aptos Display"/>
        <family val="2"/>
        <scheme val="major"/>
      </rPr>
      <t>yellow</t>
    </r>
    <r>
      <rPr>
        <sz val="11.5"/>
        <color theme="1"/>
        <rFont val="Aptos Display"/>
        <family val="2"/>
        <scheme val="major"/>
      </rPr>
      <t xml:space="preserve"> cells. ( All other cells are locked.)</t>
    </r>
  </si>
  <si>
    <t>* Select "Attached" if the Manufacturer’s Certification for this material is attached to this Payment Request.</t>
  </si>
  <si>
    <t xml:space="preserve">* Select "Submitted" if the Manufacturer’s Certification for this material was submitted with a previous Payment Request. </t>
  </si>
  <si>
    <r>
      <t xml:space="preserve">* Select "No, 5%" if a material is subject to the BABA requirements as outlined in Chapter 4, and the Grant Recipient has designated this material under the </t>
    </r>
    <r>
      <rPr>
        <i/>
        <sz val="11.5"/>
        <color theme="1"/>
        <rFont val="Aptos Display"/>
        <family val="2"/>
        <scheme val="major"/>
      </rPr>
      <t>De Minimis waiver</t>
    </r>
    <r>
      <rPr>
        <sz val="11.5"/>
        <color theme="1"/>
        <rFont val="Aptos Display"/>
        <family val="2"/>
        <scheme val="major"/>
      </rPr>
      <t xml:space="preserve"> (I.e., less than 5% of the total covered    material costs, no additional documentation is required for BABA compliance. See A401 for details </t>
    </r>
    <r>
      <rPr>
        <i/>
        <sz val="11.5"/>
        <color theme="1"/>
        <rFont val="Aptos Display"/>
        <family val="2"/>
        <scheme val="major"/>
      </rPr>
      <t>about the De Minimis</t>
    </r>
    <r>
      <rPr>
        <sz val="11.5"/>
        <color theme="1"/>
        <rFont val="Aptos Display"/>
        <family val="2"/>
        <scheme val="major"/>
      </rPr>
      <t>.).</t>
    </r>
  </si>
  <si>
    <t>* Select "No, Exempted Phase" if this material is BABA Applicable but is not required to be reported under the current Implementation Phase as outlined in Chapter 4. A Manufacturer’s Certification is not required to be submitted.</t>
  </si>
  <si>
    <t>De minimus Total:</t>
  </si>
  <si>
    <t>Composite building materials</t>
  </si>
  <si>
    <t>Specific Construction Materials</t>
  </si>
  <si>
    <t>All Iron and Steel</t>
  </si>
  <si>
    <t>Grants Awarded 9/1/2023 &amp; After</t>
  </si>
  <si>
    <t>Grants Awarded 9/1/2024 &amp; After</t>
  </si>
  <si>
    <t>Grants Awarded 9/1/2025 &amp; After</t>
  </si>
  <si>
    <t>Manufactured Products &amp; All other Construction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</si>
</sst>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Aptos Narrow"/>
      <family val="2"/>
      <scheme val="minor"/>
    </font>
    <font>
      <sz val="11"/>
      <color theme="1"/>
      <name val="Aptos Narrow"/>
      <family val="2"/>
      <scheme val="minor"/>
    </font>
    <font>
      <b/>
      <sz val="16"/>
      <color theme="1"/>
      <name val="Aptos Narrow"/>
      <family val="2"/>
      <scheme val="minor"/>
    </font>
    <font>
      <b/>
      <sz val="28"/>
      <color theme="1"/>
      <name val="Aptos Narrow"/>
      <family val="2"/>
      <scheme val="minor"/>
    </font>
    <font>
      <b/>
      <sz val="11"/>
      <color theme="1"/>
      <name val="Aptos Display"/>
      <family val="2"/>
      <scheme val="major"/>
    </font>
    <font>
      <sz val="11"/>
      <color theme="1"/>
      <name val="Aptos Display"/>
      <family val="2"/>
      <scheme val="major"/>
    </font>
    <font>
      <b/>
      <sz val="11"/>
      <color theme="1"/>
      <name val="Aptos Narrow"/>
      <family val="2"/>
      <scheme val="minor"/>
    </font>
    <font>
      <sz val="11.5"/>
      <color theme="1"/>
      <name val="Aptos Display"/>
      <family val="2"/>
      <scheme val="major"/>
    </font>
    <font>
      <b/>
      <u/>
      <sz val="11.5"/>
      <color theme="1"/>
      <name val="Aptos Display"/>
      <family val="2"/>
      <scheme val="major"/>
    </font>
    <font>
      <u/>
      <sz val="11.5"/>
      <color theme="1"/>
      <name val="Aptos Display"/>
      <family val="2"/>
      <scheme val="major"/>
    </font>
    <font>
      <b/>
      <sz val="11.5"/>
      <color theme="1"/>
      <name val="Aptos Display"/>
      <family val="2"/>
      <scheme val="major"/>
    </font>
    <font>
      <i/>
      <sz val="11.5"/>
      <color theme="1"/>
      <name val="Aptos Display"/>
      <family val="2"/>
      <scheme val="major"/>
    </font>
    <font>
      <sz val="11"/>
      <color rgb="FFFF0000"/>
      <name val="Aptos Narrow"/>
      <family val="2"/>
      <scheme val="minor"/>
    </font>
    <font>
      <sz val="8"/>
      <color theme="1"/>
      <name val="Aptos Narrow"/>
      <family val="2"/>
      <scheme val="minor"/>
    </font>
    <font>
      <u/>
      <sz val="11"/>
      <color theme="10"/>
      <name val="Aptos Narrow"/>
      <family val="2"/>
      <scheme val="minor"/>
    </font>
    <font>
      <b/>
      <sz val="16"/>
      <color theme="0"/>
      <name val="Aptos Display"/>
      <family val="2"/>
      <scheme val="major"/>
    </font>
    <font>
      <b/>
      <sz val="14"/>
      <color theme="0"/>
      <name val="Aptos Display"/>
      <family val="2"/>
      <scheme val="major"/>
    </font>
  </fonts>
  <fills count="7">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0" fillId="0" borderId="0" xfId="0" applyAlignment="1">
      <alignment horizontal="center"/>
    </xf>
    <xf numFmtId="44" fontId="0" fillId="0" borderId="0" xfId="1" applyFont="1" applyAlignment="1">
      <alignment horizontal="left"/>
    </xf>
    <xf numFmtId="44" fontId="0" fillId="0" borderId="0" xfId="1" applyFont="1"/>
    <xf numFmtId="0" fontId="0" fillId="0" borderId="1" xfId="0" applyBorder="1" applyAlignment="1">
      <alignment horizontal="center"/>
    </xf>
    <xf numFmtId="44" fontId="0" fillId="0" borderId="1" xfId="1" applyFont="1" applyBorder="1"/>
    <xf numFmtId="0" fontId="0" fillId="0" borderId="1" xfId="0" applyBorder="1" applyAlignment="1">
      <alignment horizontal="center" wrapText="1"/>
    </xf>
    <xf numFmtId="0" fontId="0" fillId="0" borderId="0" xfId="0" applyAlignment="1">
      <alignment wrapText="1"/>
    </xf>
    <xf numFmtId="0" fontId="0" fillId="0" borderId="1" xfId="0" applyBorder="1" applyAlignment="1" applyProtection="1">
      <alignment horizontal="center"/>
      <protection locked="0"/>
    </xf>
    <xf numFmtId="44" fontId="0" fillId="0" borderId="1" xfId="1" applyFont="1" applyBorder="1" applyAlignment="1" applyProtection="1">
      <alignment horizontal="left"/>
      <protection locked="0"/>
    </xf>
    <xf numFmtId="1" fontId="0" fillId="0" borderId="1" xfId="1" applyNumberFormat="1" applyFont="1" applyBorder="1" applyAlignment="1" applyProtection="1">
      <alignment horizontal="center"/>
      <protection locked="0"/>
    </xf>
    <xf numFmtId="0" fontId="0" fillId="2" borderId="1" xfId="0" applyFill="1" applyBorder="1" applyAlignment="1">
      <alignment horizontal="center"/>
    </xf>
    <xf numFmtId="0" fontId="0" fillId="2" borderId="1" xfId="0" applyFill="1" applyBorder="1"/>
    <xf numFmtId="44" fontId="0" fillId="2" borderId="1" xfId="1" applyFont="1" applyFill="1" applyBorder="1" applyAlignment="1">
      <alignment horizontal="left"/>
    </xf>
    <xf numFmtId="44" fontId="0" fillId="2" borderId="1" xfId="1" applyFont="1" applyFill="1" applyBorder="1"/>
    <xf numFmtId="0" fontId="5" fillId="0" borderId="0" xfId="0" applyFont="1" applyAlignment="1">
      <alignment vertical="top" wrapText="1"/>
    </xf>
    <xf numFmtId="0" fontId="5" fillId="0" borderId="1" xfId="0" applyFont="1" applyBorder="1" applyAlignment="1">
      <alignment wrapText="1"/>
    </xf>
    <xf numFmtId="0" fontId="5" fillId="0" borderId="1" xfId="0" applyFont="1" applyBorder="1"/>
    <xf numFmtId="0" fontId="5" fillId="0" borderId="0" xfId="0" applyFont="1"/>
    <xf numFmtId="0" fontId="5" fillId="0" borderId="0" xfId="0" applyFont="1" applyAlignment="1">
      <alignment wrapText="1"/>
    </xf>
    <xf numFmtId="0" fontId="5" fillId="0" borderId="3" xfId="0" applyFont="1" applyBorder="1" applyAlignment="1">
      <alignment wrapText="1"/>
    </xf>
    <xf numFmtId="0" fontId="5" fillId="0" borderId="5" xfId="0" applyFont="1" applyBorder="1" applyAlignment="1">
      <alignment wrapText="1"/>
    </xf>
    <xf numFmtId="0" fontId="0" fillId="0" borderId="0" xfId="0" applyAlignment="1">
      <alignment horizontal="right"/>
    </xf>
    <xf numFmtId="44" fontId="6"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2" borderId="6" xfId="0" applyFill="1" applyBorder="1" applyAlignment="1">
      <alignment horizontal="center"/>
    </xf>
    <xf numFmtId="44" fontId="6" fillId="2" borderId="6" xfId="1" applyFont="1" applyFill="1" applyBorder="1" applyAlignment="1">
      <alignment horizontal="left"/>
    </xf>
    <xf numFmtId="44" fontId="6" fillId="0" borderId="0" xfId="1" applyFont="1" applyFill="1" applyBorder="1" applyAlignment="1">
      <alignment horizontal="left"/>
    </xf>
    <xf numFmtId="164" fontId="0" fillId="0" borderId="1" xfId="2" applyNumberFormat="1" applyFont="1" applyBorder="1" applyAlignment="1">
      <alignment horizontal="center"/>
    </xf>
    <xf numFmtId="44" fontId="6" fillId="0" borderId="1" xfId="1" applyFont="1" applyBorder="1" applyAlignment="1">
      <alignment horizontal="right"/>
    </xf>
    <xf numFmtId="0" fontId="7" fillId="0" borderId="1" xfId="0" applyFont="1" applyBorder="1" applyAlignment="1">
      <alignment vertical="center" wrapText="1"/>
    </xf>
    <xf numFmtId="0" fontId="7" fillId="0" borderId="7" xfId="0" applyFont="1" applyBorder="1" applyAlignment="1">
      <alignment horizontal="left" vertical="top" wrapText="1"/>
    </xf>
    <xf numFmtId="0" fontId="7" fillId="0" borderId="8" xfId="0" applyFont="1" applyBorder="1" applyAlignment="1">
      <alignment horizontal="left" vertical="center" wrapText="1" indent="3"/>
    </xf>
    <xf numFmtId="0" fontId="7" fillId="0" borderId="6" xfId="0" applyFont="1" applyBorder="1" applyAlignment="1">
      <alignment horizontal="left" vertical="center" wrapText="1" indent="3"/>
    </xf>
    <xf numFmtId="0" fontId="6" fillId="2" borderId="3" xfId="0" applyFont="1" applyFill="1" applyBorder="1" applyAlignment="1">
      <alignment horizontal="center"/>
    </xf>
    <xf numFmtId="0" fontId="6" fillId="2" borderId="4" xfId="0" applyFont="1" applyFill="1" applyBorder="1" applyAlignment="1">
      <alignment horizontal="center"/>
    </xf>
    <xf numFmtId="0" fontId="2" fillId="0" borderId="3" xfId="0" applyFont="1" applyBorder="1" applyAlignment="1">
      <alignment vertical="center"/>
    </xf>
    <xf numFmtId="0" fontId="6" fillId="0" borderId="3" xfId="0" applyFont="1" applyBorder="1" applyAlignment="1">
      <alignment horizontal="right"/>
    </xf>
    <xf numFmtId="0" fontId="6" fillId="0" borderId="3" xfId="0" applyFont="1" applyBorder="1"/>
    <xf numFmtId="0" fontId="0" fillId="2" borderId="1" xfId="0" applyFill="1" applyBorder="1" applyAlignment="1">
      <alignment horizontal="left"/>
    </xf>
    <xf numFmtId="0" fontId="6" fillId="0" borderId="1" xfId="0" applyFont="1" applyBorder="1" applyAlignment="1">
      <alignment horizontal="left" vertical="center" wrapText="1"/>
    </xf>
    <xf numFmtId="0" fontId="0" fillId="0" borderId="1" xfId="0" applyBorder="1" applyAlignment="1" applyProtection="1">
      <alignment horizontal="left"/>
      <protection locked="0"/>
    </xf>
    <xf numFmtId="0" fontId="0" fillId="0" borderId="0" xfId="0" applyAlignment="1">
      <alignment horizontal="left"/>
    </xf>
    <xf numFmtId="9" fontId="0" fillId="0" borderId="0" xfId="2" applyFont="1"/>
    <xf numFmtId="44" fontId="6" fillId="0" borderId="1" xfId="1" applyFont="1" applyFill="1" applyBorder="1"/>
    <xf numFmtId="0" fontId="14" fillId="3" borderId="1" xfId="3" applyFill="1" applyBorder="1" applyAlignment="1">
      <alignment vertical="center" wrapText="1"/>
    </xf>
    <xf numFmtId="0" fontId="4" fillId="4" borderId="6"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wrapText="1"/>
    </xf>
    <xf numFmtId="0" fontId="4" fillId="0" borderId="0" xfId="0" applyFont="1"/>
    <xf numFmtId="0" fontId="6" fillId="2" borderId="3" xfId="0" applyFont="1" applyFill="1" applyBorder="1" applyAlignment="1">
      <alignment horizontal="center"/>
    </xf>
    <xf numFmtId="0" fontId="6" fillId="2" borderId="4" xfId="0" applyFont="1" applyFill="1" applyBorder="1" applyAlignment="1">
      <alignment horizontal="center"/>
    </xf>
    <xf numFmtId="44" fontId="0" fillId="0" borderId="3" xfId="1" applyFont="1" applyBorder="1" applyAlignment="1">
      <alignment horizontal="center"/>
    </xf>
    <xf numFmtId="44" fontId="0" fillId="0" borderId="4" xfId="1" applyFont="1" applyBorder="1" applyAlignment="1">
      <alignment horizontal="center"/>
    </xf>
    <xf numFmtId="0" fontId="6" fillId="0" borderId="1" xfId="0" applyFont="1" applyBorder="1" applyAlignment="1">
      <alignment horizontal="right"/>
    </xf>
    <xf numFmtId="44" fontId="3" fillId="0" borderId="1" xfId="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44" fontId="0" fillId="0" borderId="3" xfId="0" applyNumberFormat="1" applyBorder="1" applyAlignment="1">
      <alignment horizontal="right"/>
    </xf>
    <xf numFmtId="0" fontId="0" fillId="0" borderId="4" xfId="0" applyBorder="1" applyAlignment="1">
      <alignment horizontal="right"/>
    </xf>
    <xf numFmtId="0" fontId="16" fillId="6" borderId="0" xfId="0" applyFont="1" applyFill="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lor theme="0"/>
      </font>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10160</xdr:rowOff>
    </xdr:from>
    <xdr:to>
      <xdr:col>1</xdr:col>
      <xdr:colOff>421996</xdr:colOff>
      <xdr:row>0</xdr:row>
      <xdr:rowOff>695960</xdr:rowOff>
    </xdr:to>
    <xdr:pic>
      <xdr:nvPicPr>
        <xdr:cNvPr id="2" name="Picture 1">
          <a:extLst>
            <a:ext uri="{FF2B5EF4-FFF2-40B4-BE49-F238E27FC236}">
              <a16:creationId xmlns:a16="http://schemas.microsoft.com/office/drawing/2014/main" id="{0B47AD22-D1CD-7461-56DE-E26A70229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60"/>
          <a:ext cx="696316" cy="685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wdb.texas.gov/financial/instructions/doc/TWDB-0559.pdf?d=6041.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D606D-A819-4F5C-A1DE-3EC5A0103810}">
  <sheetPr>
    <tabColor rgb="FF92D050"/>
  </sheetPr>
  <dimension ref="A1:A8"/>
  <sheetViews>
    <sheetView tabSelected="1" workbookViewId="0">
      <selection activeCell="A2" sqref="A2"/>
    </sheetView>
  </sheetViews>
  <sheetFormatPr defaultRowHeight="15" x14ac:dyDescent="0.25"/>
  <cols>
    <col min="1" max="1" width="197.28515625" style="7" customWidth="1"/>
  </cols>
  <sheetData>
    <row r="1" spans="1:1" s="25" customFormat="1" ht="52.15" customHeight="1" x14ac:dyDescent="0.25">
      <c r="A1" s="31" t="s">
        <v>256</v>
      </c>
    </row>
    <row r="2" spans="1:1" s="25" customFormat="1" ht="54" customHeight="1" x14ac:dyDescent="0.25">
      <c r="A2" s="46" t="s">
        <v>236</v>
      </c>
    </row>
    <row r="3" spans="1:1" s="25" customFormat="1" ht="45" x14ac:dyDescent="0.25">
      <c r="A3" s="32" t="s">
        <v>247</v>
      </c>
    </row>
    <row r="4" spans="1:1" x14ac:dyDescent="0.25">
      <c r="A4" s="33" t="s">
        <v>257</v>
      </c>
    </row>
    <row r="5" spans="1:1" x14ac:dyDescent="0.25">
      <c r="A5" s="33" t="s">
        <v>258</v>
      </c>
    </row>
    <row r="6" spans="1:1" ht="30" x14ac:dyDescent="0.25">
      <c r="A6" s="33" t="s">
        <v>259</v>
      </c>
    </row>
    <row r="7" spans="1:1" ht="30" x14ac:dyDescent="0.25">
      <c r="A7" s="33" t="s">
        <v>260</v>
      </c>
    </row>
    <row r="8" spans="1:1" x14ac:dyDescent="0.25">
      <c r="A8" s="34" t="s">
        <v>248</v>
      </c>
    </row>
  </sheetData>
  <sheetProtection algorithmName="SHA-512" hashValue="mUaMkYO0Ld+qtaoabFnJZAa9jRN8YXVvo3rXU66apW1swZAod+zZ9wCjCDUhlhJM8nj365vGEJT1LSCKbORWbw==" saltValue="Q8y4MxJ4rzDIQixa1it2uw==" spinCount="100000" sheet="1" objects="1" scenarios="1"/>
  <hyperlinks>
    <hyperlink ref="A2" r:id="rId1" display="Grant Recipients may use the covered product list provided by the Texas Water Development Board as a guide and safe harbor for identifying products subject to BABA. (See pages 6-11 of  Build America, Buy America (BABA) Act Guidance (TWDB-0559) https://www.twdb.texas.gov/financial/instructions/doc/TWDB-0559.pdf?d=6041.5 or the ORANGE &quot;Phased Implementation&quot; tab at the bottom of this workbook.)" xr:uid="{B596E32C-D9D9-45D4-AC48-7E1CBA27B1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0B4E-E158-4D5B-9EF7-1454C18CCD43}">
  <sheetPr>
    <tabColor rgb="FFFFFF99"/>
    <pageSetUpPr fitToPage="1"/>
  </sheetPr>
  <dimension ref="A1:L208"/>
  <sheetViews>
    <sheetView zoomScaleNormal="100" workbookViewId="0">
      <selection activeCell="C12" sqref="C12"/>
    </sheetView>
  </sheetViews>
  <sheetFormatPr defaultRowHeight="15" x14ac:dyDescent="0.25"/>
  <cols>
    <col min="1" max="1" width="3.85546875" style="1" bestFit="1" customWidth="1"/>
    <col min="2" max="2" width="55.140625" style="43" customWidth="1"/>
    <col min="3" max="3" width="14" style="1" customWidth="1"/>
    <col min="4" max="4" width="9.7109375" style="1" customWidth="1"/>
    <col min="5" max="5" width="8.7109375" style="1"/>
    <col min="6" max="6" width="16.28515625" style="2" customWidth="1"/>
    <col min="7" max="7" width="18.140625" style="3" bestFit="1" customWidth="1"/>
    <col min="8" max="8" width="21" style="1" customWidth="1"/>
    <col min="9" max="9" width="19.28515625" customWidth="1"/>
    <col min="10" max="10" width="22.28515625" hidden="1" customWidth="1"/>
    <col min="11" max="11" width="10.140625" hidden="1" customWidth="1"/>
  </cols>
  <sheetData>
    <row r="1" spans="1:12" ht="56.1" customHeight="1" x14ac:dyDescent="0.25">
      <c r="A1" s="37"/>
      <c r="B1" s="58" t="s">
        <v>0</v>
      </c>
      <c r="C1" s="58"/>
      <c r="D1" s="58"/>
      <c r="E1" s="58"/>
      <c r="F1" s="58"/>
      <c r="G1" s="59"/>
      <c r="H1" s="57" t="s">
        <v>1</v>
      </c>
      <c r="I1" s="57"/>
    </row>
    <row r="2" spans="1:12" ht="1.5" customHeight="1" x14ac:dyDescent="0.25">
      <c r="A2" s="11"/>
      <c r="B2" s="40"/>
      <c r="C2" s="11"/>
      <c r="D2" s="11"/>
      <c r="E2" s="11"/>
      <c r="F2" s="13"/>
      <c r="G2" s="14"/>
      <c r="H2" s="11"/>
      <c r="I2" s="12"/>
    </row>
    <row r="3" spans="1:12" x14ac:dyDescent="0.25">
      <c r="A3" s="39"/>
      <c r="B3" s="38" t="s">
        <v>2</v>
      </c>
      <c r="C3" s="42"/>
      <c r="D3" s="56" t="s">
        <v>3</v>
      </c>
      <c r="E3" s="56"/>
      <c r="F3" s="10"/>
      <c r="G3" s="30" t="s">
        <v>246</v>
      </c>
      <c r="H3" s="54">
        <f>G208</f>
        <v>145000</v>
      </c>
      <c r="I3" s="55"/>
    </row>
    <row r="4" spans="1:12" ht="12" customHeight="1" x14ac:dyDescent="0.25">
      <c r="A4" s="39"/>
      <c r="B4" s="38" t="s">
        <v>4</v>
      </c>
      <c r="C4" s="42"/>
      <c r="F4" s="28"/>
      <c r="G4" s="30" t="s">
        <v>239</v>
      </c>
      <c r="H4" s="54">
        <f>J208</f>
        <v>140000</v>
      </c>
      <c r="I4" s="55"/>
    </row>
    <row r="5" spans="1:12" ht="14.45" customHeight="1" x14ac:dyDescent="0.25">
      <c r="A5" s="52"/>
      <c r="B5" s="53"/>
      <c r="C5" s="11"/>
      <c r="D5" s="26"/>
      <c r="E5" s="26"/>
      <c r="F5" s="27"/>
      <c r="G5" s="45" t="s">
        <v>261</v>
      </c>
      <c r="H5" s="60">
        <f>K208</f>
        <v>5000</v>
      </c>
      <c r="I5" s="61"/>
    </row>
    <row r="6" spans="1:12" ht="12" customHeight="1" x14ac:dyDescent="0.25">
      <c r="A6" s="35"/>
      <c r="B6" s="36"/>
      <c r="C6" s="11"/>
      <c r="D6" s="26"/>
      <c r="E6" s="26"/>
      <c r="F6" s="27"/>
      <c r="G6" s="14"/>
      <c r="H6" s="11"/>
      <c r="I6" s="12"/>
    </row>
    <row r="7" spans="1:12" s="7" customFormat="1" ht="45" x14ac:dyDescent="0.25">
      <c r="A7" s="6"/>
      <c r="B7" s="41" t="s">
        <v>240</v>
      </c>
      <c r="C7" s="24" t="s">
        <v>249</v>
      </c>
      <c r="D7" s="24" t="s">
        <v>244</v>
      </c>
      <c r="E7" s="24" t="s">
        <v>243</v>
      </c>
      <c r="F7" s="23" t="s">
        <v>242</v>
      </c>
      <c r="G7" s="23" t="s">
        <v>245</v>
      </c>
      <c r="H7" s="24" t="s">
        <v>255</v>
      </c>
      <c r="I7" s="24" t="s">
        <v>5</v>
      </c>
    </row>
    <row r="8" spans="1:12" x14ac:dyDescent="0.25">
      <c r="A8" s="4">
        <v>1</v>
      </c>
      <c r="B8" s="42" t="s">
        <v>250</v>
      </c>
      <c r="C8" s="8" t="s">
        <v>6</v>
      </c>
      <c r="D8" s="8" t="s">
        <v>10</v>
      </c>
      <c r="E8" s="8">
        <v>1000</v>
      </c>
      <c r="F8" s="9">
        <v>100</v>
      </c>
      <c r="G8" s="5">
        <f>IF(D8="LS",F8,E8*F8)</f>
        <v>100000</v>
      </c>
      <c r="H8" s="29">
        <f t="shared" ref="H8:H39" si="0">IF(ISERROR(TRUE),"",(J8/SUM($J$8:$J$112)))</f>
        <v>0.7142857142857143</v>
      </c>
      <c r="I8" s="8" t="s">
        <v>8</v>
      </c>
      <c r="J8" s="3">
        <f>IF(I8="Not BABA Applicable",0,G8)</f>
        <v>100000</v>
      </c>
      <c r="K8">
        <f>IF(I8="No, 5%",G8,0)</f>
        <v>0</v>
      </c>
      <c r="L8" t="str">
        <f>IF(L208&gt;0.05,"De minimus Exceeded","")</f>
        <v/>
      </c>
    </row>
    <row r="9" spans="1:12" x14ac:dyDescent="0.25">
      <c r="A9" s="4">
        <f>A8+1</f>
        <v>2</v>
      </c>
      <c r="B9" s="42" t="s">
        <v>251</v>
      </c>
      <c r="C9" s="8" t="s">
        <v>6</v>
      </c>
      <c r="D9" s="8" t="s">
        <v>18</v>
      </c>
      <c r="E9" s="8">
        <v>500</v>
      </c>
      <c r="F9" s="9">
        <v>10</v>
      </c>
      <c r="G9" s="5">
        <f t="shared" ref="G9:G73" si="1">IF(D9="LS",F9,E9*F9)</f>
        <v>5000</v>
      </c>
      <c r="H9" s="29">
        <f t="shared" si="0"/>
        <v>0</v>
      </c>
      <c r="I9" s="8" t="s">
        <v>237</v>
      </c>
      <c r="J9" s="3">
        <f t="shared" ref="J9:J72" si="2">IF(I9="Not BABA Applicable",0,G9)</f>
        <v>0</v>
      </c>
      <c r="K9">
        <f t="shared" ref="K9:K72" si="3">IF(I9="No, 5%",G9,0)</f>
        <v>0</v>
      </c>
    </row>
    <row r="10" spans="1:12" x14ac:dyDescent="0.25">
      <c r="A10" s="4">
        <f t="shared" ref="A10" si="4">A9+1</f>
        <v>3</v>
      </c>
      <c r="B10" s="42" t="s">
        <v>252</v>
      </c>
      <c r="C10" s="8" t="s">
        <v>9</v>
      </c>
      <c r="D10" s="8" t="s">
        <v>20</v>
      </c>
      <c r="E10" s="8">
        <v>25</v>
      </c>
      <c r="F10" s="9">
        <v>1000</v>
      </c>
      <c r="G10" s="5">
        <f t="shared" si="1"/>
        <v>25000</v>
      </c>
      <c r="H10" s="29">
        <f t="shared" si="0"/>
        <v>0.17857142857142858</v>
      </c>
      <c r="I10" s="8" t="s">
        <v>8</v>
      </c>
      <c r="J10" s="3">
        <f t="shared" si="2"/>
        <v>25000</v>
      </c>
      <c r="K10">
        <f t="shared" si="3"/>
        <v>0</v>
      </c>
    </row>
    <row r="11" spans="1:12" x14ac:dyDescent="0.25">
      <c r="A11" s="4">
        <f>A10+1</f>
        <v>4</v>
      </c>
      <c r="B11" s="42" t="s">
        <v>253</v>
      </c>
      <c r="C11" s="8" t="s">
        <v>12</v>
      </c>
      <c r="D11" s="8" t="s">
        <v>20</v>
      </c>
      <c r="E11" s="8">
        <v>1</v>
      </c>
      <c r="F11" s="9">
        <v>5000</v>
      </c>
      <c r="G11" s="5">
        <f t="shared" si="1"/>
        <v>5000</v>
      </c>
      <c r="H11" s="29">
        <f t="shared" si="0"/>
        <v>3.5714285714285712E-2</v>
      </c>
      <c r="I11" s="8" t="s">
        <v>14</v>
      </c>
      <c r="J11" s="3">
        <f t="shared" si="2"/>
        <v>5000</v>
      </c>
      <c r="K11">
        <f t="shared" si="3"/>
        <v>5000</v>
      </c>
    </row>
    <row r="12" spans="1:12" x14ac:dyDescent="0.25">
      <c r="A12" s="4">
        <v>5</v>
      </c>
      <c r="B12" s="42" t="s">
        <v>254</v>
      </c>
      <c r="C12" s="8" t="s">
        <v>22</v>
      </c>
      <c r="D12" s="8" t="s">
        <v>7</v>
      </c>
      <c r="E12" s="8">
        <v>1</v>
      </c>
      <c r="F12" s="9">
        <v>10000</v>
      </c>
      <c r="G12" s="5">
        <f t="shared" si="1"/>
        <v>10000</v>
      </c>
      <c r="H12" s="29">
        <f t="shared" si="0"/>
        <v>7.1428571428571425E-2</v>
      </c>
      <c r="I12" s="8" t="s">
        <v>11</v>
      </c>
      <c r="J12" s="3">
        <f t="shared" si="2"/>
        <v>10000</v>
      </c>
      <c r="K12">
        <f t="shared" si="3"/>
        <v>0</v>
      </c>
    </row>
    <row r="13" spans="1:12" x14ac:dyDescent="0.25">
      <c r="A13" s="4">
        <f>A12+1</f>
        <v>6</v>
      </c>
      <c r="B13" s="42"/>
      <c r="C13" s="8"/>
      <c r="D13" s="8"/>
      <c r="E13" s="8"/>
      <c r="F13" s="9"/>
      <c r="G13" s="5">
        <f t="shared" si="1"/>
        <v>0</v>
      </c>
      <c r="H13" s="29">
        <f t="shared" si="0"/>
        <v>0</v>
      </c>
      <c r="I13" s="8"/>
      <c r="J13" s="3">
        <f t="shared" si="2"/>
        <v>0</v>
      </c>
      <c r="K13">
        <f t="shared" si="3"/>
        <v>0</v>
      </c>
    </row>
    <row r="14" spans="1:12" x14ac:dyDescent="0.25">
      <c r="A14" s="4">
        <f t="shared" ref="A14:A77" si="5">A13+1</f>
        <v>7</v>
      </c>
      <c r="B14" s="42"/>
      <c r="C14" s="8"/>
      <c r="D14" s="8"/>
      <c r="E14" s="8"/>
      <c r="F14" s="9"/>
      <c r="G14" s="5">
        <f t="shared" si="1"/>
        <v>0</v>
      </c>
      <c r="H14" s="29">
        <f t="shared" si="0"/>
        <v>0</v>
      </c>
      <c r="I14" s="8"/>
      <c r="J14" s="3">
        <f t="shared" si="2"/>
        <v>0</v>
      </c>
      <c r="K14">
        <f t="shared" si="3"/>
        <v>0</v>
      </c>
    </row>
    <row r="15" spans="1:12" x14ac:dyDescent="0.25">
      <c r="A15" s="4">
        <f t="shared" si="5"/>
        <v>8</v>
      </c>
      <c r="B15" s="42"/>
      <c r="C15" s="8"/>
      <c r="D15" s="8"/>
      <c r="E15" s="8"/>
      <c r="F15" s="9"/>
      <c r="G15" s="5">
        <f t="shared" si="1"/>
        <v>0</v>
      </c>
      <c r="H15" s="29">
        <f t="shared" si="0"/>
        <v>0</v>
      </c>
      <c r="I15" s="8"/>
      <c r="J15" s="3">
        <f t="shared" si="2"/>
        <v>0</v>
      </c>
      <c r="K15">
        <f t="shared" si="3"/>
        <v>0</v>
      </c>
    </row>
    <row r="16" spans="1:12" x14ac:dyDescent="0.25">
      <c r="A16" s="4">
        <f t="shared" si="5"/>
        <v>9</v>
      </c>
      <c r="B16" s="42"/>
      <c r="C16" s="8"/>
      <c r="D16" s="8"/>
      <c r="E16" s="8"/>
      <c r="F16" s="9"/>
      <c r="G16" s="5">
        <f t="shared" si="1"/>
        <v>0</v>
      </c>
      <c r="H16" s="29">
        <f t="shared" si="0"/>
        <v>0</v>
      </c>
      <c r="I16" s="8"/>
      <c r="J16" s="3">
        <f t="shared" si="2"/>
        <v>0</v>
      </c>
      <c r="K16">
        <f t="shared" si="3"/>
        <v>0</v>
      </c>
    </row>
    <row r="17" spans="1:11" x14ac:dyDescent="0.25">
      <c r="A17" s="4">
        <f t="shared" si="5"/>
        <v>10</v>
      </c>
      <c r="B17" s="42"/>
      <c r="C17" s="8"/>
      <c r="D17" s="8"/>
      <c r="E17" s="8"/>
      <c r="F17" s="9"/>
      <c r="G17" s="5">
        <f t="shared" si="1"/>
        <v>0</v>
      </c>
      <c r="H17" s="29">
        <f t="shared" si="0"/>
        <v>0</v>
      </c>
      <c r="I17" s="8"/>
      <c r="J17" s="3">
        <f t="shared" si="2"/>
        <v>0</v>
      </c>
      <c r="K17">
        <f t="shared" si="3"/>
        <v>0</v>
      </c>
    </row>
    <row r="18" spans="1:11" x14ac:dyDescent="0.25">
      <c r="A18" s="4">
        <f t="shared" si="5"/>
        <v>11</v>
      </c>
      <c r="B18" s="42"/>
      <c r="C18" s="8"/>
      <c r="D18" s="8"/>
      <c r="E18" s="8"/>
      <c r="F18" s="9"/>
      <c r="G18" s="5">
        <f t="shared" si="1"/>
        <v>0</v>
      </c>
      <c r="H18" s="29">
        <f t="shared" si="0"/>
        <v>0</v>
      </c>
      <c r="I18" s="8"/>
      <c r="J18" s="3">
        <f t="shared" si="2"/>
        <v>0</v>
      </c>
      <c r="K18">
        <f t="shared" si="3"/>
        <v>0</v>
      </c>
    </row>
    <row r="19" spans="1:11" x14ac:dyDescent="0.25">
      <c r="A19" s="4">
        <f t="shared" si="5"/>
        <v>12</v>
      </c>
      <c r="B19" s="42"/>
      <c r="C19" s="8"/>
      <c r="D19" s="8"/>
      <c r="E19" s="8"/>
      <c r="F19" s="9"/>
      <c r="G19" s="5">
        <f t="shared" si="1"/>
        <v>0</v>
      </c>
      <c r="H19" s="29">
        <f t="shared" si="0"/>
        <v>0</v>
      </c>
      <c r="I19" s="8"/>
      <c r="J19" s="3">
        <f t="shared" si="2"/>
        <v>0</v>
      </c>
      <c r="K19">
        <f t="shared" si="3"/>
        <v>0</v>
      </c>
    </row>
    <row r="20" spans="1:11" x14ac:dyDescent="0.25">
      <c r="A20" s="4">
        <f t="shared" si="5"/>
        <v>13</v>
      </c>
      <c r="B20" s="42"/>
      <c r="C20" s="8"/>
      <c r="D20" s="8"/>
      <c r="E20" s="8"/>
      <c r="F20" s="9"/>
      <c r="G20" s="5">
        <f t="shared" si="1"/>
        <v>0</v>
      </c>
      <c r="H20" s="29">
        <f t="shared" si="0"/>
        <v>0</v>
      </c>
      <c r="I20" s="8"/>
      <c r="J20" s="3">
        <f t="shared" si="2"/>
        <v>0</v>
      </c>
      <c r="K20">
        <f t="shared" si="3"/>
        <v>0</v>
      </c>
    </row>
    <row r="21" spans="1:11" x14ac:dyDescent="0.25">
      <c r="A21" s="4">
        <f t="shared" si="5"/>
        <v>14</v>
      </c>
      <c r="B21" s="42"/>
      <c r="C21" s="8"/>
      <c r="D21" s="8"/>
      <c r="E21" s="8"/>
      <c r="F21" s="9"/>
      <c r="G21" s="5">
        <f t="shared" si="1"/>
        <v>0</v>
      </c>
      <c r="H21" s="29">
        <f t="shared" si="0"/>
        <v>0</v>
      </c>
      <c r="I21" s="8"/>
      <c r="J21" s="3">
        <f t="shared" si="2"/>
        <v>0</v>
      </c>
      <c r="K21">
        <f t="shared" si="3"/>
        <v>0</v>
      </c>
    </row>
    <row r="22" spans="1:11" x14ac:dyDescent="0.25">
      <c r="A22" s="4">
        <f t="shared" si="5"/>
        <v>15</v>
      </c>
      <c r="B22" s="42"/>
      <c r="C22" s="8"/>
      <c r="D22" s="8"/>
      <c r="E22" s="8"/>
      <c r="F22" s="9"/>
      <c r="G22" s="5">
        <f t="shared" si="1"/>
        <v>0</v>
      </c>
      <c r="H22" s="29">
        <f t="shared" si="0"/>
        <v>0</v>
      </c>
      <c r="I22" s="8"/>
      <c r="J22" s="3">
        <f t="shared" si="2"/>
        <v>0</v>
      </c>
      <c r="K22">
        <f t="shared" si="3"/>
        <v>0</v>
      </c>
    </row>
    <row r="23" spans="1:11" x14ac:dyDescent="0.25">
      <c r="A23" s="4">
        <f t="shared" si="5"/>
        <v>16</v>
      </c>
      <c r="B23" s="42"/>
      <c r="C23" s="8"/>
      <c r="D23" s="8"/>
      <c r="E23" s="8"/>
      <c r="F23" s="9"/>
      <c r="G23" s="5">
        <f t="shared" si="1"/>
        <v>0</v>
      </c>
      <c r="H23" s="29">
        <f t="shared" si="0"/>
        <v>0</v>
      </c>
      <c r="I23" s="8"/>
      <c r="J23" s="3">
        <f t="shared" si="2"/>
        <v>0</v>
      </c>
      <c r="K23">
        <f t="shared" si="3"/>
        <v>0</v>
      </c>
    </row>
    <row r="24" spans="1:11" x14ac:dyDescent="0.25">
      <c r="A24" s="4">
        <f t="shared" si="5"/>
        <v>17</v>
      </c>
      <c r="B24" s="42"/>
      <c r="C24" s="8"/>
      <c r="D24" s="8"/>
      <c r="E24" s="8"/>
      <c r="F24" s="9"/>
      <c r="G24" s="5">
        <f t="shared" si="1"/>
        <v>0</v>
      </c>
      <c r="H24" s="29">
        <f t="shared" si="0"/>
        <v>0</v>
      </c>
      <c r="I24" s="8"/>
      <c r="J24" s="3">
        <f t="shared" si="2"/>
        <v>0</v>
      </c>
      <c r="K24">
        <f t="shared" si="3"/>
        <v>0</v>
      </c>
    </row>
    <row r="25" spans="1:11" x14ac:dyDescent="0.25">
      <c r="A25" s="4">
        <f t="shared" si="5"/>
        <v>18</v>
      </c>
      <c r="B25" s="42"/>
      <c r="C25" s="8"/>
      <c r="D25" s="8"/>
      <c r="E25" s="8"/>
      <c r="F25" s="9"/>
      <c r="G25" s="5">
        <f t="shared" si="1"/>
        <v>0</v>
      </c>
      <c r="H25" s="29">
        <f t="shared" si="0"/>
        <v>0</v>
      </c>
      <c r="I25" s="8"/>
      <c r="J25" s="3">
        <f t="shared" si="2"/>
        <v>0</v>
      </c>
      <c r="K25">
        <f t="shared" si="3"/>
        <v>0</v>
      </c>
    </row>
    <row r="26" spans="1:11" x14ac:dyDescent="0.25">
      <c r="A26" s="4">
        <f t="shared" si="5"/>
        <v>19</v>
      </c>
      <c r="B26" s="42"/>
      <c r="C26" s="8"/>
      <c r="D26" s="8"/>
      <c r="E26" s="8"/>
      <c r="F26" s="9"/>
      <c r="G26" s="5">
        <f t="shared" si="1"/>
        <v>0</v>
      </c>
      <c r="H26" s="29">
        <f t="shared" si="0"/>
        <v>0</v>
      </c>
      <c r="I26" s="8"/>
      <c r="J26" s="3">
        <f t="shared" si="2"/>
        <v>0</v>
      </c>
      <c r="K26">
        <f t="shared" si="3"/>
        <v>0</v>
      </c>
    </row>
    <row r="27" spans="1:11" x14ac:dyDescent="0.25">
      <c r="A27" s="4">
        <f t="shared" si="5"/>
        <v>20</v>
      </c>
      <c r="B27" s="42"/>
      <c r="C27" s="8"/>
      <c r="D27" s="8"/>
      <c r="E27" s="8"/>
      <c r="F27" s="9"/>
      <c r="G27" s="5">
        <f t="shared" si="1"/>
        <v>0</v>
      </c>
      <c r="H27" s="29">
        <f t="shared" si="0"/>
        <v>0</v>
      </c>
      <c r="I27" s="8"/>
      <c r="J27" s="3">
        <f t="shared" si="2"/>
        <v>0</v>
      </c>
      <c r="K27">
        <f t="shared" si="3"/>
        <v>0</v>
      </c>
    </row>
    <row r="28" spans="1:11" x14ac:dyDescent="0.25">
      <c r="A28" s="4">
        <f t="shared" si="5"/>
        <v>21</v>
      </c>
      <c r="B28" s="42"/>
      <c r="C28" s="8"/>
      <c r="D28" s="8"/>
      <c r="E28" s="8"/>
      <c r="F28" s="9"/>
      <c r="G28" s="5">
        <f t="shared" si="1"/>
        <v>0</v>
      </c>
      <c r="H28" s="29">
        <f t="shared" si="0"/>
        <v>0</v>
      </c>
      <c r="I28" s="8"/>
      <c r="J28" s="3">
        <f t="shared" si="2"/>
        <v>0</v>
      </c>
      <c r="K28">
        <f t="shared" si="3"/>
        <v>0</v>
      </c>
    </row>
    <row r="29" spans="1:11" x14ac:dyDescent="0.25">
      <c r="A29" s="4">
        <f t="shared" si="5"/>
        <v>22</v>
      </c>
      <c r="B29" s="42"/>
      <c r="C29" s="8"/>
      <c r="D29" s="8"/>
      <c r="E29" s="8"/>
      <c r="F29" s="9"/>
      <c r="G29" s="5">
        <f t="shared" si="1"/>
        <v>0</v>
      </c>
      <c r="H29" s="29">
        <f t="shared" si="0"/>
        <v>0</v>
      </c>
      <c r="I29" s="8"/>
      <c r="J29" s="3">
        <f t="shared" si="2"/>
        <v>0</v>
      </c>
      <c r="K29">
        <f t="shared" si="3"/>
        <v>0</v>
      </c>
    </row>
    <row r="30" spans="1:11" x14ac:dyDescent="0.25">
      <c r="A30" s="4">
        <f t="shared" si="5"/>
        <v>23</v>
      </c>
      <c r="B30" s="42"/>
      <c r="C30" s="8"/>
      <c r="D30" s="8"/>
      <c r="E30" s="8"/>
      <c r="F30" s="9"/>
      <c r="G30" s="5">
        <f t="shared" si="1"/>
        <v>0</v>
      </c>
      <c r="H30" s="29">
        <f t="shared" si="0"/>
        <v>0</v>
      </c>
      <c r="I30" s="8"/>
      <c r="J30" s="3">
        <f t="shared" si="2"/>
        <v>0</v>
      </c>
      <c r="K30">
        <f t="shared" si="3"/>
        <v>0</v>
      </c>
    </row>
    <row r="31" spans="1:11" x14ac:dyDescent="0.25">
      <c r="A31" s="4">
        <f t="shared" si="5"/>
        <v>24</v>
      </c>
      <c r="B31" s="42"/>
      <c r="C31" s="8"/>
      <c r="D31" s="8"/>
      <c r="E31" s="8"/>
      <c r="F31" s="9"/>
      <c r="G31" s="5">
        <f t="shared" si="1"/>
        <v>0</v>
      </c>
      <c r="H31" s="29">
        <f t="shared" si="0"/>
        <v>0</v>
      </c>
      <c r="I31" s="8"/>
      <c r="J31" s="3">
        <f t="shared" si="2"/>
        <v>0</v>
      </c>
      <c r="K31">
        <f t="shared" si="3"/>
        <v>0</v>
      </c>
    </row>
    <row r="32" spans="1:11" x14ac:dyDescent="0.25">
      <c r="A32" s="4">
        <f t="shared" si="5"/>
        <v>25</v>
      </c>
      <c r="B32" s="42"/>
      <c r="C32" s="8"/>
      <c r="D32" s="8"/>
      <c r="E32" s="8"/>
      <c r="F32" s="9"/>
      <c r="G32" s="5">
        <f t="shared" si="1"/>
        <v>0</v>
      </c>
      <c r="H32" s="29">
        <f t="shared" si="0"/>
        <v>0</v>
      </c>
      <c r="I32" s="8"/>
      <c r="J32" s="3">
        <f t="shared" si="2"/>
        <v>0</v>
      </c>
      <c r="K32">
        <f t="shared" si="3"/>
        <v>0</v>
      </c>
    </row>
    <row r="33" spans="1:11" x14ac:dyDescent="0.25">
      <c r="A33" s="4">
        <f t="shared" si="5"/>
        <v>26</v>
      </c>
      <c r="B33" s="42"/>
      <c r="C33" s="8"/>
      <c r="D33" s="8"/>
      <c r="E33" s="8"/>
      <c r="F33" s="9"/>
      <c r="G33" s="5">
        <f t="shared" si="1"/>
        <v>0</v>
      </c>
      <c r="H33" s="29">
        <f t="shared" si="0"/>
        <v>0</v>
      </c>
      <c r="I33" s="8"/>
      <c r="J33" s="3">
        <f t="shared" si="2"/>
        <v>0</v>
      </c>
      <c r="K33">
        <f t="shared" si="3"/>
        <v>0</v>
      </c>
    </row>
    <row r="34" spans="1:11" x14ac:dyDescent="0.25">
      <c r="A34" s="4">
        <f t="shared" si="5"/>
        <v>27</v>
      </c>
      <c r="B34" s="42"/>
      <c r="C34" s="8"/>
      <c r="D34" s="8"/>
      <c r="E34" s="8"/>
      <c r="F34" s="9"/>
      <c r="G34" s="5">
        <f t="shared" si="1"/>
        <v>0</v>
      </c>
      <c r="H34" s="29">
        <f t="shared" si="0"/>
        <v>0</v>
      </c>
      <c r="I34" s="8"/>
      <c r="J34" s="3">
        <f t="shared" si="2"/>
        <v>0</v>
      </c>
      <c r="K34">
        <f t="shared" si="3"/>
        <v>0</v>
      </c>
    </row>
    <row r="35" spans="1:11" x14ac:dyDescent="0.25">
      <c r="A35" s="4">
        <f t="shared" si="5"/>
        <v>28</v>
      </c>
      <c r="B35" s="42"/>
      <c r="C35" s="8"/>
      <c r="D35" s="8"/>
      <c r="E35" s="8"/>
      <c r="F35" s="9"/>
      <c r="G35" s="5">
        <f t="shared" si="1"/>
        <v>0</v>
      </c>
      <c r="H35" s="29">
        <f t="shared" si="0"/>
        <v>0</v>
      </c>
      <c r="I35" s="8"/>
      <c r="J35" s="3">
        <f t="shared" si="2"/>
        <v>0</v>
      </c>
      <c r="K35">
        <f t="shared" si="3"/>
        <v>0</v>
      </c>
    </row>
    <row r="36" spans="1:11" x14ac:dyDescent="0.25">
      <c r="A36" s="4">
        <f t="shared" si="5"/>
        <v>29</v>
      </c>
      <c r="B36" s="42"/>
      <c r="C36" s="8"/>
      <c r="D36" s="8"/>
      <c r="E36" s="8"/>
      <c r="F36" s="9"/>
      <c r="G36" s="5">
        <f t="shared" si="1"/>
        <v>0</v>
      </c>
      <c r="H36" s="29">
        <f t="shared" si="0"/>
        <v>0</v>
      </c>
      <c r="I36" s="8"/>
      <c r="J36" s="3">
        <f t="shared" si="2"/>
        <v>0</v>
      </c>
      <c r="K36">
        <f t="shared" si="3"/>
        <v>0</v>
      </c>
    </row>
    <row r="37" spans="1:11" x14ac:dyDescent="0.25">
      <c r="A37" s="4">
        <f t="shared" si="5"/>
        <v>30</v>
      </c>
      <c r="B37" s="42"/>
      <c r="C37" s="8"/>
      <c r="D37" s="8"/>
      <c r="E37" s="8"/>
      <c r="F37" s="9"/>
      <c r="G37" s="5">
        <f t="shared" si="1"/>
        <v>0</v>
      </c>
      <c r="H37" s="29">
        <f t="shared" si="0"/>
        <v>0</v>
      </c>
      <c r="I37" s="8"/>
      <c r="J37" s="3">
        <f t="shared" si="2"/>
        <v>0</v>
      </c>
      <c r="K37">
        <f t="shared" si="3"/>
        <v>0</v>
      </c>
    </row>
    <row r="38" spans="1:11" x14ac:dyDescent="0.25">
      <c r="A38" s="4">
        <f t="shared" si="5"/>
        <v>31</v>
      </c>
      <c r="B38" s="42"/>
      <c r="C38" s="8"/>
      <c r="D38" s="8"/>
      <c r="E38" s="8"/>
      <c r="F38" s="9"/>
      <c r="G38" s="5">
        <f t="shared" si="1"/>
        <v>0</v>
      </c>
      <c r="H38" s="29">
        <f t="shared" si="0"/>
        <v>0</v>
      </c>
      <c r="I38" s="8"/>
      <c r="J38" s="3">
        <f t="shared" si="2"/>
        <v>0</v>
      </c>
      <c r="K38">
        <f t="shared" si="3"/>
        <v>0</v>
      </c>
    </row>
    <row r="39" spans="1:11" x14ac:dyDescent="0.25">
      <c r="A39" s="4">
        <f t="shared" si="5"/>
        <v>32</v>
      </c>
      <c r="B39" s="42"/>
      <c r="C39" s="8"/>
      <c r="D39" s="8"/>
      <c r="E39" s="8"/>
      <c r="F39" s="9"/>
      <c r="G39" s="5">
        <f t="shared" si="1"/>
        <v>0</v>
      </c>
      <c r="H39" s="29">
        <f t="shared" si="0"/>
        <v>0</v>
      </c>
      <c r="I39" s="8"/>
      <c r="J39" s="3">
        <f t="shared" si="2"/>
        <v>0</v>
      </c>
      <c r="K39">
        <f t="shared" si="3"/>
        <v>0</v>
      </c>
    </row>
    <row r="40" spans="1:11" x14ac:dyDescent="0.25">
      <c r="A40" s="4">
        <f t="shared" si="5"/>
        <v>33</v>
      </c>
      <c r="B40" s="42"/>
      <c r="C40" s="8"/>
      <c r="D40" s="8"/>
      <c r="E40" s="8"/>
      <c r="F40" s="9"/>
      <c r="G40" s="5">
        <f t="shared" si="1"/>
        <v>0</v>
      </c>
      <c r="H40" s="29">
        <f t="shared" ref="H40:H71" si="6">IF(ISERROR(TRUE),"",(J40/SUM($J$8:$J$112)))</f>
        <v>0</v>
      </c>
      <c r="I40" s="8"/>
      <c r="J40" s="3">
        <f t="shared" si="2"/>
        <v>0</v>
      </c>
      <c r="K40">
        <f t="shared" si="3"/>
        <v>0</v>
      </c>
    </row>
    <row r="41" spans="1:11" x14ac:dyDescent="0.25">
      <c r="A41" s="4">
        <f t="shared" si="5"/>
        <v>34</v>
      </c>
      <c r="B41" s="42"/>
      <c r="C41" s="8"/>
      <c r="D41" s="8"/>
      <c r="E41" s="8"/>
      <c r="F41" s="9"/>
      <c r="G41" s="5">
        <f t="shared" si="1"/>
        <v>0</v>
      </c>
      <c r="H41" s="29">
        <f t="shared" si="6"/>
        <v>0</v>
      </c>
      <c r="I41" s="8"/>
      <c r="J41" s="3">
        <f t="shared" si="2"/>
        <v>0</v>
      </c>
      <c r="K41">
        <f t="shared" si="3"/>
        <v>0</v>
      </c>
    </row>
    <row r="42" spans="1:11" x14ac:dyDescent="0.25">
      <c r="A42" s="4">
        <f t="shared" si="5"/>
        <v>35</v>
      </c>
      <c r="B42" s="42"/>
      <c r="C42" s="8"/>
      <c r="D42" s="8"/>
      <c r="E42" s="8"/>
      <c r="F42" s="9"/>
      <c r="G42" s="5">
        <f t="shared" si="1"/>
        <v>0</v>
      </c>
      <c r="H42" s="29">
        <f t="shared" si="6"/>
        <v>0</v>
      </c>
      <c r="I42" s="8"/>
      <c r="J42" s="3">
        <f t="shared" si="2"/>
        <v>0</v>
      </c>
      <c r="K42">
        <f t="shared" si="3"/>
        <v>0</v>
      </c>
    </row>
    <row r="43" spans="1:11" x14ac:dyDescent="0.25">
      <c r="A43" s="4">
        <f t="shared" si="5"/>
        <v>36</v>
      </c>
      <c r="B43" s="42"/>
      <c r="C43" s="8"/>
      <c r="D43" s="8"/>
      <c r="E43" s="8"/>
      <c r="F43" s="9"/>
      <c r="G43" s="5">
        <f t="shared" si="1"/>
        <v>0</v>
      </c>
      <c r="H43" s="29">
        <f t="shared" si="6"/>
        <v>0</v>
      </c>
      <c r="I43" s="8"/>
      <c r="J43" s="3">
        <f t="shared" si="2"/>
        <v>0</v>
      </c>
      <c r="K43">
        <f t="shared" si="3"/>
        <v>0</v>
      </c>
    </row>
    <row r="44" spans="1:11" x14ac:dyDescent="0.25">
      <c r="A44" s="4">
        <f t="shared" si="5"/>
        <v>37</v>
      </c>
      <c r="B44" s="42"/>
      <c r="C44" s="8"/>
      <c r="D44" s="8"/>
      <c r="E44" s="8"/>
      <c r="F44" s="9"/>
      <c r="G44" s="5">
        <f t="shared" si="1"/>
        <v>0</v>
      </c>
      <c r="H44" s="29">
        <f t="shared" si="6"/>
        <v>0</v>
      </c>
      <c r="I44" s="8"/>
      <c r="J44" s="3">
        <f t="shared" si="2"/>
        <v>0</v>
      </c>
      <c r="K44">
        <f t="shared" si="3"/>
        <v>0</v>
      </c>
    </row>
    <row r="45" spans="1:11" x14ac:dyDescent="0.25">
      <c r="A45" s="4">
        <f t="shared" si="5"/>
        <v>38</v>
      </c>
      <c r="B45" s="42"/>
      <c r="C45" s="8"/>
      <c r="D45" s="8"/>
      <c r="E45" s="8"/>
      <c r="F45" s="9"/>
      <c r="G45" s="5">
        <f t="shared" si="1"/>
        <v>0</v>
      </c>
      <c r="H45" s="29">
        <f t="shared" si="6"/>
        <v>0</v>
      </c>
      <c r="I45" s="8"/>
      <c r="J45" s="3">
        <f t="shared" si="2"/>
        <v>0</v>
      </c>
      <c r="K45">
        <f t="shared" si="3"/>
        <v>0</v>
      </c>
    </row>
    <row r="46" spans="1:11" x14ac:dyDescent="0.25">
      <c r="A46" s="4">
        <f t="shared" si="5"/>
        <v>39</v>
      </c>
      <c r="B46" s="42"/>
      <c r="C46" s="8"/>
      <c r="D46" s="8"/>
      <c r="E46" s="8"/>
      <c r="F46" s="9"/>
      <c r="G46" s="5">
        <f t="shared" si="1"/>
        <v>0</v>
      </c>
      <c r="H46" s="29">
        <f t="shared" si="6"/>
        <v>0</v>
      </c>
      <c r="I46" s="8"/>
      <c r="J46" s="3">
        <f t="shared" si="2"/>
        <v>0</v>
      </c>
      <c r="K46">
        <f t="shared" si="3"/>
        <v>0</v>
      </c>
    </row>
    <row r="47" spans="1:11" x14ac:dyDescent="0.25">
      <c r="A47" s="4">
        <f t="shared" si="5"/>
        <v>40</v>
      </c>
      <c r="B47" s="42"/>
      <c r="C47" s="8"/>
      <c r="D47" s="8"/>
      <c r="E47" s="8"/>
      <c r="F47" s="9"/>
      <c r="G47" s="5">
        <f t="shared" si="1"/>
        <v>0</v>
      </c>
      <c r="H47" s="29">
        <f t="shared" si="6"/>
        <v>0</v>
      </c>
      <c r="I47" s="8"/>
      <c r="J47" s="3">
        <f t="shared" si="2"/>
        <v>0</v>
      </c>
      <c r="K47">
        <f t="shared" si="3"/>
        <v>0</v>
      </c>
    </row>
    <row r="48" spans="1:11" x14ac:dyDescent="0.25">
      <c r="A48" s="4">
        <f t="shared" si="5"/>
        <v>41</v>
      </c>
      <c r="B48" s="42"/>
      <c r="C48" s="8"/>
      <c r="D48" s="8"/>
      <c r="E48" s="8"/>
      <c r="F48" s="9"/>
      <c r="G48" s="5">
        <f t="shared" si="1"/>
        <v>0</v>
      </c>
      <c r="H48" s="29">
        <f t="shared" si="6"/>
        <v>0</v>
      </c>
      <c r="I48" s="8"/>
      <c r="J48" s="3">
        <f t="shared" si="2"/>
        <v>0</v>
      </c>
      <c r="K48">
        <f t="shared" si="3"/>
        <v>0</v>
      </c>
    </row>
    <row r="49" spans="1:11" x14ac:dyDescent="0.25">
      <c r="A49" s="4">
        <f t="shared" si="5"/>
        <v>42</v>
      </c>
      <c r="B49" s="42"/>
      <c r="C49" s="8"/>
      <c r="D49" s="8"/>
      <c r="E49" s="8"/>
      <c r="F49" s="9"/>
      <c r="G49" s="5">
        <f t="shared" si="1"/>
        <v>0</v>
      </c>
      <c r="H49" s="29">
        <f t="shared" si="6"/>
        <v>0</v>
      </c>
      <c r="I49" s="8"/>
      <c r="J49" s="3">
        <f t="shared" si="2"/>
        <v>0</v>
      </c>
      <c r="K49">
        <f t="shared" si="3"/>
        <v>0</v>
      </c>
    </row>
    <row r="50" spans="1:11" x14ac:dyDescent="0.25">
      <c r="A50" s="4">
        <f t="shared" si="5"/>
        <v>43</v>
      </c>
      <c r="B50" s="42"/>
      <c r="C50" s="8"/>
      <c r="D50" s="8"/>
      <c r="E50" s="8"/>
      <c r="F50" s="9"/>
      <c r="G50" s="5">
        <f t="shared" si="1"/>
        <v>0</v>
      </c>
      <c r="H50" s="29">
        <f t="shared" si="6"/>
        <v>0</v>
      </c>
      <c r="I50" s="8"/>
      <c r="J50" s="3">
        <f t="shared" si="2"/>
        <v>0</v>
      </c>
      <c r="K50">
        <f t="shared" si="3"/>
        <v>0</v>
      </c>
    </row>
    <row r="51" spans="1:11" x14ac:dyDescent="0.25">
      <c r="A51" s="4">
        <f t="shared" si="5"/>
        <v>44</v>
      </c>
      <c r="B51" s="42"/>
      <c r="C51" s="8"/>
      <c r="D51" s="8"/>
      <c r="E51" s="8"/>
      <c r="F51" s="9"/>
      <c r="G51" s="5">
        <f t="shared" si="1"/>
        <v>0</v>
      </c>
      <c r="H51" s="29">
        <f t="shared" si="6"/>
        <v>0</v>
      </c>
      <c r="I51" s="8"/>
      <c r="J51" s="3">
        <f t="shared" si="2"/>
        <v>0</v>
      </c>
      <c r="K51">
        <f t="shared" si="3"/>
        <v>0</v>
      </c>
    </row>
    <row r="52" spans="1:11" ht="13.9" customHeight="1" x14ac:dyDescent="0.25">
      <c r="A52" s="4">
        <f t="shared" si="5"/>
        <v>45</v>
      </c>
      <c r="B52" s="42"/>
      <c r="C52" s="8"/>
      <c r="D52" s="8"/>
      <c r="E52" s="8"/>
      <c r="F52" s="9"/>
      <c r="G52" s="5">
        <f t="shared" si="1"/>
        <v>0</v>
      </c>
      <c r="H52" s="29">
        <f t="shared" si="6"/>
        <v>0</v>
      </c>
      <c r="I52" s="8"/>
      <c r="J52" s="3">
        <f t="shared" si="2"/>
        <v>0</v>
      </c>
      <c r="K52">
        <f t="shared" si="3"/>
        <v>0</v>
      </c>
    </row>
    <row r="53" spans="1:11" x14ac:dyDescent="0.25">
      <c r="A53" s="4">
        <f t="shared" si="5"/>
        <v>46</v>
      </c>
      <c r="B53" s="42"/>
      <c r="C53" s="8"/>
      <c r="D53" s="8"/>
      <c r="E53" s="8"/>
      <c r="F53" s="9"/>
      <c r="G53" s="5">
        <f t="shared" si="1"/>
        <v>0</v>
      </c>
      <c r="H53" s="29">
        <f t="shared" si="6"/>
        <v>0</v>
      </c>
      <c r="I53" s="8"/>
      <c r="J53" s="3">
        <f t="shared" si="2"/>
        <v>0</v>
      </c>
      <c r="K53">
        <f t="shared" si="3"/>
        <v>0</v>
      </c>
    </row>
    <row r="54" spans="1:11" x14ac:dyDescent="0.25">
      <c r="A54" s="4">
        <f t="shared" si="5"/>
        <v>47</v>
      </c>
      <c r="B54" s="42"/>
      <c r="C54" s="8"/>
      <c r="D54" s="8"/>
      <c r="E54" s="8"/>
      <c r="F54" s="9"/>
      <c r="G54" s="5">
        <f t="shared" si="1"/>
        <v>0</v>
      </c>
      <c r="H54" s="29">
        <f t="shared" si="6"/>
        <v>0</v>
      </c>
      <c r="I54" s="8"/>
      <c r="J54" s="3">
        <f t="shared" si="2"/>
        <v>0</v>
      </c>
      <c r="K54">
        <f t="shared" si="3"/>
        <v>0</v>
      </c>
    </row>
    <row r="55" spans="1:11" x14ac:dyDescent="0.25">
      <c r="A55" s="4">
        <f t="shared" si="5"/>
        <v>48</v>
      </c>
      <c r="B55" s="42"/>
      <c r="C55" s="8"/>
      <c r="D55" s="8"/>
      <c r="E55" s="8"/>
      <c r="F55" s="9"/>
      <c r="G55" s="5">
        <f t="shared" si="1"/>
        <v>0</v>
      </c>
      <c r="H55" s="29">
        <f t="shared" si="6"/>
        <v>0</v>
      </c>
      <c r="I55" s="8"/>
      <c r="J55" s="3">
        <f t="shared" si="2"/>
        <v>0</v>
      </c>
      <c r="K55">
        <f t="shared" si="3"/>
        <v>0</v>
      </c>
    </row>
    <row r="56" spans="1:11" x14ac:dyDescent="0.25">
      <c r="A56" s="4">
        <f t="shared" si="5"/>
        <v>49</v>
      </c>
      <c r="B56" s="42"/>
      <c r="C56" s="8"/>
      <c r="D56" s="8"/>
      <c r="E56" s="8"/>
      <c r="F56" s="9"/>
      <c r="G56" s="5">
        <f t="shared" si="1"/>
        <v>0</v>
      </c>
      <c r="H56" s="29">
        <f t="shared" si="6"/>
        <v>0</v>
      </c>
      <c r="I56" s="8"/>
      <c r="J56" s="3">
        <f t="shared" si="2"/>
        <v>0</v>
      </c>
      <c r="K56">
        <f t="shared" si="3"/>
        <v>0</v>
      </c>
    </row>
    <row r="57" spans="1:11" x14ac:dyDescent="0.25">
      <c r="A57" s="4">
        <f t="shared" si="5"/>
        <v>50</v>
      </c>
      <c r="B57" s="42"/>
      <c r="C57" s="8"/>
      <c r="D57" s="8"/>
      <c r="E57" s="8"/>
      <c r="F57" s="9"/>
      <c r="G57" s="5">
        <f t="shared" si="1"/>
        <v>0</v>
      </c>
      <c r="H57" s="29">
        <f t="shared" si="6"/>
        <v>0</v>
      </c>
      <c r="I57" s="8"/>
      <c r="J57" s="3">
        <f t="shared" si="2"/>
        <v>0</v>
      </c>
      <c r="K57">
        <f t="shared" si="3"/>
        <v>0</v>
      </c>
    </row>
    <row r="58" spans="1:11" x14ac:dyDescent="0.25">
      <c r="A58" s="4">
        <f t="shared" si="5"/>
        <v>51</v>
      </c>
      <c r="B58" s="42"/>
      <c r="C58" s="8"/>
      <c r="D58" s="8"/>
      <c r="E58" s="8"/>
      <c r="F58" s="9"/>
      <c r="G58" s="5">
        <f t="shared" si="1"/>
        <v>0</v>
      </c>
      <c r="H58" s="29">
        <f t="shared" si="6"/>
        <v>0</v>
      </c>
      <c r="I58" s="8"/>
      <c r="J58" s="3">
        <f t="shared" si="2"/>
        <v>0</v>
      </c>
      <c r="K58">
        <f t="shared" si="3"/>
        <v>0</v>
      </c>
    </row>
    <row r="59" spans="1:11" x14ac:dyDescent="0.25">
      <c r="A59" s="4">
        <f t="shared" si="5"/>
        <v>52</v>
      </c>
      <c r="B59" s="42"/>
      <c r="C59" s="8"/>
      <c r="D59" s="8"/>
      <c r="E59" s="8"/>
      <c r="F59" s="9"/>
      <c r="G59" s="5">
        <f t="shared" si="1"/>
        <v>0</v>
      </c>
      <c r="H59" s="29">
        <f t="shared" si="6"/>
        <v>0</v>
      </c>
      <c r="I59" s="8"/>
      <c r="J59" s="3">
        <f t="shared" si="2"/>
        <v>0</v>
      </c>
      <c r="K59">
        <f t="shared" si="3"/>
        <v>0</v>
      </c>
    </row>
    <row r="60" spans="1:11" x14ac:dyDescent="0.25">
      <c r="A60" s="4">
        <f t="shared" si="5"/>
        <v>53</v>
      </c>
      <c r="B60" s="42"/>
      <c r="C60" s="8"/>
      <c r="D60" s="8"/>
      <c r="E60" s="8"/>
      <c r="F60" s="9"/>
      <c r="G60" s="5">
        <f t="shared" si="1"/>
        <v>0</v>
      </c>
      <c r="H60" s="29">
        <f t="shared" si="6"/>
        <v>0</v>
      </c>
      <c r="I60" s="8"/>
      <c r="J60" s="3">
        <f t="shared" si="2"/>
        <v>0</v>
      </c>
      <c r="K60">
        <f t="shared" si="3"/>
        <v>0</v>
      </c>
    </row>
    <row r="61" spans="1:11" x14ac:dyDescent="0.25">
      <c r="A61" s="4">
        <f t="shared" si="5"/>
        <v>54</v>
      </c>
      <c r="B61" s="42"/>
      <c r="C61" s="8"/>
      <c r="D61" s="8"/>
      <c r="E61" s="8"/>
      <c r="F61" s="9"/>
      <c r="G61" s="5">
        <f t="shared" si="1"/>
        <v>0</v>
      </c>
      <c r="H61" s="29">
        <f t="shared" si="6"/>
        <v>0</v>
      </c>
      <c r="I61" s="8"/>
      <c r="J61" s="3">
        <f t="shared" si="2"/>
        <v>0</v>
      </c>
      <c r="K61">
        <f t="shared" si="3"/>
        <v>0</v>
      </c>
    </row>
    <row r="62" spans="1:11" x14ac:dyDescent="0.25">
      <c r="A62" s="4">
        <f t="shared" si="5"/>
        <v>55</v>
      </c>
      <c r="B62" s="42"/>
      <c r="C62" s="8"/>
      <c r="D62" s="8"/>
      <c r="E62" s="8"/>
      <c r="F62" s="9"/>
      <c r="G62" s="5">
        <f t="shared" si="1"/>
        <v>0</v>
      </c>
      <c r="H62" s="29">
        <f t="shared" si="6"/>
        <v>0</v>
      </c>
      <c r="I62" s="8"/>
      <c r="J62" s="3">
        <f t="shared" si="2"/>
        <v>0</v>
      </c>
      <c r="K62">
        <f t="shared" si="3"/>
        <v>0</v>
      </c>
    </row>
    <row r="63" spans="1:11" x14ac:dyDescent="0.25">
      <c r="A63" s="4">
        <f t="shared" si="5"/>
        <v>56</v>
      </c>
      <c r="B63" s="42"/>
      <c r="C63" s="8"/>
      <c r="D63" s="8"/>
      <c r="E63" s="8"/>
      <c r="F63" s="9"/>
      <c r="G63" s="5">
        <f t="shared" si="1"/>
        <v>0</v>
      </c>
      <c r="H63" s="29">
        <f t="shared" si="6"/>
        <v>0</v>
      </c>
      <c r="I63" s="8"/>
      <c r="J63" s="3">
        <f t="shared" si="2"/>
        <v>0</v>
      </c>
      <c r="K63">
        <f t="shared" si="3"/>
        <v>0</v>
      </c>
    </row>
    <row r="64" spans="1:11" x14ac:dyDescent="0.25">
      <c r="A64" s="4">
        <f t="shared" si="5"/>
        <v>57</v>
      </c>
      <c r="B64" s="42"/>
      <c r="C64" s="8"/>
      <c r="D64" s="8"/>
      <c r="E64" s="8"/>
      <c r="F64" s="9"/>
      <c r="G64" s="5">
        <f t="shared" si="1"/>
        <v>0</v>
      </c>
      <c r="H64" s="29">
        <f t="shared" si="6"/>
        <v>0</v>
      </c>
      <c r="I64" s="8"/>
      <c r="J64" s="3">
        <f t="shared" si="2"/>
        <v>0</v>
      </c>
      <c r="K64">
        <f t="shared" si="3"/>
        <v>0</v>
      </c>
    </row>
    <row r="65" spans="1:11" x14ac:dyDescent="0.25">
      <c r="A65" s="4">
        <f t="shared" si="5"/>
        <v>58</v>
      </c>
      <c r="B65" s="42"/>
      <c r="C65" s="8"/>
      <c r="D65" s="8"/>
      <c r="E65" s="8"/>
      <c r="F65" s="9"/>
      <c r="G65" s="5">
        <f t="shared" si="1"/>
        <v>0</v>
      </c>
      <c r="H65" s="29">
        <f t="shared" si="6"/>
        <v>0</v>
      </c>
      <c r="I65" s="8"/>
      <c r="J65" s="3">
        <f t="shared" si="2"/>
        <v>0</v>
      </c>
      <c r="K65">
        <f t="shared" si="3"/>
        <v>0</v>
      </c>
    </row>
    <row r="66" spans="1:11" x14ac:dyDescent="0.25">
      <c r="A66" s="4">
        <f t="shared" si="5"/>
        <v>59</v>
      </c>
      <c r="B66" s="42"/>
      <c r="C66" s="8"/>
      <c r="D66" s="8"/>
      <c r="E66" s="8"/>
      <c r="F66" s="9"/>
      <c r="G66" s="5">
        <f t="shared" si="1"/>
        <v>0</v>
      </c>
      <c r="H66" s="29">
        <f t="shared" si="6"/>
        <v>0</v>
      </c>
      <c r="I66" s="8"/>
      <c r="J66" s="3">
        <f t="shared" si="2"/>
        <v>0</v>
      </c>
      <c r="K66">
        <f t="shared" si="3"/>
        <v>0</v>
      </c>
    </row>
    <row r="67" spans="1:11" x14ac:dyDescent="0.25">
      <c r="A67" s="4">
        <f t="shared" si="5"/>
        <v>60</v>
      </c>
      <c r="B67" s="42"/>
      <c r="C67" s="8"/>
      <c r="D67" s="8"/>
      <c r="E67" s="8"/>
      <c r="F67" s="9"/>
      <c r="G67" s="5">
        <f t="shared" si="1"/>
        <v>0</v>
      </c>
      <c r="H67" s="29">
        <f t="shared" si="6"/>
        <v>0</v>
      </c>
      <c r="I67" s="8"/>
      <c r="J67" s="3">
        <f t="shared" si="2"/>
        <v>0</v>
      </c>
      <c r="K67">
        <f t="shared" si="3"/>
        <v>0</v>
      </c>
    </row>
    <row r="68" spans="1:11" x14ac:dyDescent="0.25">
      <c r="A68" s="4">
        <f t="shared" si="5"/>
        <v>61</v>
      </c>
      <c r="B68" s="42"/>
      <c r="C68" s="8"/>
      <c r="D68" s="8"/>
      <c r="E68" s="8"/>
      <c r="F68" s="9"/>
      <c r="G68" s="5">
        <f t="shared" si="1"/>
        <v>0</v>
      </c>
      <c r="H68" s="29">
        <f t="shared" si="6"/>
        <v>0</v>
      </c>
      <c r="I68" s="8"/>
      <c r="J68" s="3">
        <f t="shared" si="2"/>
        <v>0</v>
      </c>
      <c r="K68">
        <f t="shared" si="3"/>
        <v>0</v>
      </c>
    </row>
    <row r="69" spans="1:11" x14ac:dyDescent="0.25">
      <c r="A69" s="4">
        <f t="shared" si="5"/>
        <v>62</v>
      </c>
      <c r="B69" s="42"/>
      <c r="C69" s="8"/>
      <c r="D69" s="8"/>
      <c r="E69" s="8"/>
      <c r="F69" s="9"/>
      <c r="G69" s="5">
        <f t="shared" si="1"/>
        <v>0</v>
      </c>
      <c r="H69" s="29">
        <f t="shared" si="6"/>
        <v>0</v>
      </c>
      <c r="I69" s="8"/>
      <c r="J69" s="3">
        <f t="shared" si="2"/>
        <v>0</v>
      </c>
      <c r="K69">
        <f t="shared" si="3"/>
        <v>0</v>
      </c>
    </row>
    <row r="70" spans="1:11" x14ac:dyDescent="0.25">
      <c r="A70" s="4">
        <f t="shared" si="5"/>
        <v>63</v>
      </c>
      <c r="B70" s="42"/>
      <c r="C70" s="8"/>
      <c r="D70" s="8"/>
      <c r="E70" s="8"/>
      <c r="F70" s="9"/>
      <c r="G70" s="5">
        <f t="shared" si="1"/>
        <v>0</v>
      </c>
      <c r="H70" s="29">
        <f t="shared" si="6"/>
        <v>0</v>
      </c>
      <c r="I70" s="8"/>
      <c r="J70" s="3">
        <f t="shared" si="2"/>
        <v>0</v>
      </c>
      <c r="K70">
        <f t="shared" si="3"/>
        <v>0</v>
      </c>
    </row>
    <row r="71" spans="1:11" x14ac:dyDescent="0.25">
      <c r="A71" s="4">
        <f t="shared" si="5"/>
        <v>64</v>
      </c>
      <c r="B71" s="42"/>
      <c r="C71" s="8"/>
      <c r="D71" s="8"/>
      <c r="E71" s="8"/>
      <c r="F71" s="9"/>
      <c r="G71" s="5">
        <f t="shared" si="1"/>
        <v>0</v>
      </c>
      <c r="H71" s="29">
        <f t="shared" si="6"/>
        <v>0</v>
      </c>
      <c r="I71" s="8"/>
      <c r="J71" s="3">
        <f t="shared" si="2"/>
        <v>0</v>
      </c>
      <c r="K71">
        <f t="shared" si="3"/>
        <v>0</v>
      </c>
    </row>
    <row r="72" spans="1:11" x14ac:dyDescent="0.25">
      <c r="A72" s="4">
        <f t="shared" si="5"/>
        <v>65</v>
      </c>
      <c r="B72" s="42"/>
      <c r="C72" s="8"/>
      <c r="D72" s="8"/>
      <c r="E72" s="8"/>
      <c r="F72" s="9"/>
      <c r="G72" s="5">
        <f t="shared" si="1"/>
        <v>0</v>
      </c>
      <c r="H72" s="29">
        <f t="shared" ref="H72:H103" si="7">IF(ISERROR(TRUE),"",(J72/SUM($J$8:$J$112)))</f>
        <v>0</v>
      </c>
      <c r="I72" s="8"/>
      <c r="J72" s="3">
        <f t="shared" si="2"/>
        <v>0</v>
      </c>
      <c r="K72">
        <f t="shared" si="3"/>
        <v>0</v>
      </c>
    </row>
    <row r="73" spans="1:11" x14ac:dyDescent="0.25">
      <c r="A73" s="4">
        <f t="shared" si="5"/>
        <v>66</v>
      </c>
      <c r="B73" s="42"/>
      <c r="C73" s="8"/>
      <c r="D73" s="8"/>
      <c r="E73" s="8"/>
      <c r="F73" s="9"/>
      <c r="G73" s="5">
        <f t="shared" si="1"/>
        <v>0</v>
      </c>
      <c r="H73" s="29">
        <f t="shared" si="7"/>
        <v>0</v>
      </c>
      <c r="I73" s="8"/>
      <c r="J73" s="3">
        <f t="shared" ref="J73:J112" si="8">IF(I73="Not BABA Applicable",0,G73)</f>
        <v>0</v>
      </c>
      <c r="K73">
        <f t="shared" ref="K73:K136" si="9">IF(I73="No, 5%",G73,0)</f>
        <v>0</v>
      </c>
    </row>
    <row r="74" spans="1:11" x14ac:dyDescent="0.25">
      <c r="A74" s="4">
        <f t="shared" si="5"/>
        <v>67</v>
      </c>
      <c r="B74" s="42"/>
      <c r="C74" s="8"/>
      <c r="D74" s="8"/>
      <c r="E74" s="8"/>
      <c r="F74" s="9"/>
      <c r="G74" s="5">
        <f t="shared" ref="G74:G102" si="10">IF(D74="LS",F74,E74*F74)</f>
        <v>0</v>
      </c>
      <c r="H74" s="29">
        <f t="shared" si="7"/>
        <v>0</v>
      </c>
      <c r="I74" s="8"/>
      <c r="J74" s="3">
        <f t="shared" si="8"/>
        <v>0</v>
      </c>
      <c r="K74">
        <f t="shared" si="9"/>
        <v>0</v>
      </c>
    </row>
    <row r="75" spans="1:11" x14ac:dyDescent="0.25">
      <c r="A75" s="4">
        <f t="shared" si="5"/>
        <v>68</v>
      </c>
      <c r="B75" s="42"/>
      <c r="C75" s="8"/>
      <c r="D75" s="8"/>
      <c r="E75" s="8"/>
      <c r="F75" s="9"/>
      <c r="G75" s="5">
        <f t="shared" si="10"/>
        <v>0</v>
      </c>
      <c r="H75" s="29">
        <f t="shared" si="7"/>
        <v>0</v>
      </c>
      <c r="I75" s="8"/>
      <c r="J75" s="3">
        <f t="shared" si="8"/>
        <v>0</v>
      </c>
      <c r="K75">
        <f t="shared" si="9"/>
        <v>0</v>
      </c>
    </row>
    <row r="76" spans="1:11" x14ac:dyDescent="0.25">
      <c r="A76" s="4">
        <f t="shared" si="5"/>
        <v>69</v>
      </c>
      <c r="B76" s="42"/>
      <c r="C76" s="8"/>
      <c r="D76" s="8"/>
      <c r="E76" s="8"/>
      <c r="F76" s="9"/>
      <c r="G76" s="5">
        <f t="shared" si="10"/>
        <v>0</v>
      </c>
      <c r="H76" s="29">
        <f t="shared" si="7"/>
        <v>0</v>
      </c>
      <c r="I76" s="8"/>
      <c r="J76" s="3">
        <f t="shared" si="8"/>
        <v>0</v>
      </c>
      <c r="K76">
        <f t="shared" si="9"/>
        <v>0</v>
      </c>
    </row>
    <row r="77" spans="1:11" x14ac:dyDescent="0.25">
      <c r="A77" s="4">
        <f t="shared" si="5"/>
        <v>70</v>
      </c>
      <c r="B77" s="42"/>
      <c r="C77" s="8"/>
      <c r="D77" s="8"/>
      <c r="E77" s="8"/>
      <c r="F77" s="9"/>
      <c r="G77" s="5">
        <f t="shared" si="10"/>
        <v>0</v>
      </c>
      <c r="H77" s="29">
        <f t="shared" si="7"/>
        <v>0</v>
      </c>
      <c r="I77" s="8"/>
      <c r="J77" s="3">
        <f t="shared" si="8"/>
        <v>0</v>
      </c>
      <c r="K77">
        <f t="shared" si="9"/>
        <v>0</v>
      </c>
    </row>
    <row r="78" spans="1:11" x14ac:dyDescent="0.25">
      <c r="A78" s="4">
        <f t="shared" ref="A78:A111" si="11">A77+1</f>
        <v>71</v>
      </c>
      <c r="B78" s="42"/>
      <c r="C78" s="8"/>
      <c r="D78" s="8"/>
      <c r="E78" s="8"/>
      <c r="F78" s="9"/>
      <c r="G78" s="5">
        <f t="shared" si="10"/>
        <v>0</v>
      </c>
      <c r="H78" s="29">
        <f t="shared" si="7"/>
        <v>0</v>
      </c>
      <c r="I78" s="8"/>
      <c r="J78" s="3">
        <f t="shared" si="8"/>
        <v>0</v>
      </c>
      <c r="K78">
        <f t="shared" si="9"/>
        <v>0</v>
      </c>
    </row>
    <row r="79" spans="1:11" x14ac:dyDescent="0.25">
      <c r="A79" s="4">
        <f t="shared" si="11"/>
        <v>72</v>
      </c>
      <c r="B79" s="42"/>
      <c r="C79" s="8"/>
      <c r="D79" s="8"/>
      <c r="E79" s="8"/>
      <c r="F79" s="9"/>
      <c r="G79" s="5">
        <f t="shared" si="10"/>
        <v>0</v>
      </c>
      <c r="H79" s="29">
        <f t="shared" si="7"/>
        <v>0</v>
      </c>
      <c r="I79" s="8"/>
      <c r="J79" s="3">
        <f t="shared" si="8"/>
        <v>0</v>
      </c>
      <c r="K79">
        <f t="shared" si="9"/>
        <v>0</v>
      </c>
    </row>
    <row r="80" spans="1:11" x14ac:dyDescent="0.25">
      <c r="A80" s="4">
        <f t="shared" si="11"/>
        <v>73</v>
      </c>
      <c r="B80" s="42"/>
      <c r="C80" s="8"/>
      <c r="D80" s="8"/>
      <c r="E80" s="8"/>
      <c r="F80" s="9"/>
      <c r="G80" s="5">
        <f t="shared" si="10"/>
        <v>0</v>
      </c>
      <c r="H80" s="29">
        <f t="shared" si="7"/>
        <v>0</v>
      </c>
      <c r="I80" s="8"/>
      <c r="J80" s="3">
        <f t="shared" si="8"/>
        <v>0</v>
      </c>
      <c r="K80">
        <f t="shared" si="9"/>
        <v>0</v>
      </c>
    </row>
    <row r="81" spans="1:11" x14ac:dyDescent="0.25">
      <c r="A81" s="4">
        <f t="shared" si="11"/>
        <v>74</v>
      </c>
      <c r="B81" s="42"/>
      <c r="C81" s="8"/>
      <c r="D81" s="8"/>
      <c r="E81" s="8"/>
      <c r="F81" s="9"/>
      <c r="G81" s="5">
        <f t="shared" si="10"/>
        <v>0</v>
      </c>
      <c r="H81" s="29">
        <f t="shared" si="7"/>
        <v>0</v>
      </c>
      <c r="I81" s="8"/>
      <c r="J81" s="3">
        <f t="shared" si="8"/>
        <v>0</v>
      </c>
      <c r="K81">
        <f t="shared" si="9"/>
        <v>0</v>
      </c>
    </row>
    <row r="82" spans="1:11" x14ac:dyDescent="0.25">
      <c r="A82" s="4">
        <f t="shared" si="11"/>
        <v>75</v>
      </c>
      <c r="B82" s="42"/>
      <c r="C82" s="8"/>
      <c r="D82" s="8"/>
      <c r="E82" s="8"/>
      <c r="F82" s="9"/>
      <c r="G82" s="5">
        <f t="shared" si="10"/>
        <v>0</v>
      </c>
      <c r="H82" s="29">
        <f t="shared" si="7"/>
        <v>0</v>
      </c>
      <c r="I82" s="8"/>
      <c r="J82" s="3">
        <f t="shared" si="8"/>
        <v>0</v>
      </c>
      <c r="K82">
        <f t="shared" si="9"/>
        <v>0</v>
      </c>
    </row>
    <row r="83" spans="1:11" x14ac:dyDescent="0.25">
      <c r="A83" s="4">
        <f t="shared" si="11"/>
        <v>76</v>
      </c>
      <c r="B83" s="42"/>
      <c r="C83" s="8"/>
      <c r="D83" s="8"/>
      <c r="E83" s="8"/>
      <c r="F83" s="9"/>
      <c r="G83" s="5">
        <f t="shared" si="10"/>
        <v>0</v>
      </c>
      <c r="H83" s="29">
        <f t="shared" si="7"/>
        <v>0</v>
      </c>
      <c r="I83" s="8"/>
      <c r="J83" s="3">
        <f t="shared" si="8"/>
        <v>0</v>
      </c>
      <c r="K83">
        <f t="shared" si="9"/>
        <v>0</v>
      </c>
    </row>
    <row r="84" spans="1:11" x14ac:dyDescent="0.25">
      <c r="A84" s="4">
        <f t="shared" si="11"/>
        <v>77</v>
      </c>
      <c r="B84" s="42"/>
      <c r="C84" s="8"/>
      <c r="D84" s="8"/>
      <c r="E84" s="8"/>
      <c r="F84" s="9"/>
      <c r="G84" s="5">
        <f t="shared" si="10"/>
        <v>0</v>
      </c>
      <c r="H84" s="29">
        <f t="shared" si="7"/>
        <v>0</v>
      </c>
      <c r="I84" s="8"/>
      <c r="J84" s="3">
        <f t="shared" si="8"/>
        <v>0</v>
      </c>
      <c r="K84">
        <f t="shared" si="9"/>
        <v>0</v>
      </c>
    </row>
    <row r="85" spans="1:11" x14ac:dyDescent="0.25">
      <c r="A85" s="4">
        <f t="shared" si="11"/>
        <v>78</v>
      </c>
      <c r="B85" s="42"/>
      <c r="C85" s="8"/>
      <c r="D85" s="8"/>
      <c r="E85" s="8"/>
      <c r="F85" s="9"/>
      <c r="G85" s="5">
        <f t="shared" si="10"/>
        <v>0</v>
      </c>
      <c r="H85" s="29">
        <f t="shared" si="7"/>
        <v>0</v>
      </c>
      <c r="I85" s="8"/>
      <c r="J85" s="3">
        <f t="shared" si="8"/>
        <v>0</v>
      </c>
      <c r="K85">
        <f t="shared" si="9"/>
        <v>0</v>
      </c>
    </row>
    <row r="86" spans="1:11" x14ac:dyDescent="0.25">
      <c r="A86" s="4">
        <f t="shared" si="11"/>
        <v>79</v>
      </c>
      <c r="B86" s="42"/>
      <c r="C86" s="8"/>
      <c r="D86" s="8"/>
      <c r="E86" s="8"/>
      <c r="F86" s="9"/>
      <c r="G86" s="5">
        <f t="shared" si="10"/>
        <v>0</v>
      </c>
      <c r="H86" s="29">
        <f t="shared" si="7"/>
        <v>0</v>
      </c>
      <c r="I86" s="8"/>
      <c r="J86" s="3">
        <f t="shared" si="8"/>
        <v>0</v>
      </c>
      <c r="K86">
        <f t="shared" si="9"/>
        <v>0</v>
      </c>
    </row>
    <row r="87" spans="1:11" x14ac:dyDescent="0.25">
      <c r="A87" s="4">
        <f t="shared" si="11"/>
        <v>80</v>
      </c>
      <c r="B87" s="42"/>
      <c r="C87" s="8"/>
      <c r="D87" s="8"/>
      <c r="E87" s="8"/>
      <c r="F87" s="9"/>
      <c r="G87" s="5">
        <f t="shared" si="10"/>
        <v>0</v>
      </c>
      <c r="H87" s="29">
        <f t="shared" si="7"/>
        <v>0</v>
      </c>
      <c r="I87" s="8"/>
      <c r="J87" s="3">
        <f t="shared" si="8"/>
        <v>0</v>
      </c>
      <c r="K87">
        <f t="shared" si="9"/>
        <v>0</v>
      </c>
    </row>
    <row r="88" spans="1:11" x14ac:dyDescent="0.25">
      <c r="A88" s="4">
        <f t="shared" si="11"/>
        <v>81</v>
      </c>
      <c r="B88" s="42"/>
      <c r="C88" s="8"/>
      <c r="D88" s="8"/>
      <c r="E88" s="8"/>
      <c r="F88" s="9"/>
      <c r="G88" s="5">
        <f t="shared" si="10"/>
        <v>0</v>
      </c>
      <c r="H88" s="29">
        <f t="shared" si="7"/>
        <v>0</v>
      </c>
      <c r="I88" s="8"/>
      <c r="J88" s="3">
        <f t="shared" si="8"/>
        <v>0</v>
      </c>
      <c r="K88">
        <f t="shared" si="9"/>
        <v>0</v>
      </c>
    </row>
    <row r="89" spans="1:11" x14ac:dyDescent="0.25">
      <c r="A89" s="4">
        <f t="shared" si="11"/>
        <v>82</v>
      </c>
      <c r="B89" s="42"/>
      <c r="C89" s="8"/>
      <c r="D89" s="8"/>
      <c r="E89" s="8"/>
      <c r="F89" s="9"/>
      <c r="G89" s="5">
        <f t="shared" si="10"/>
        <v>0</v>
      </c>
      <c r="H89" s="29">
        <f t="shared" si="7"/>
        <v>0</v>
      </c>
      <c r="I89" s="8"/>
      <c r="J89" s="3">
        <f t="shared" si="8"/>
        <v>0</v>
      </c>
      <c r="K89">
        <f t="shared" si="9"/>
        <v>0</v>
      </c>
    </row>
    <row r="90" spans="1:11" x14ac:dyDescent="0.25">
      <c r="A90" s="4">
        <f t="shared" si="11"/>
        <v>83</v>
      </c>
      <c r="B90" s="42"/>
      <c r="C90" s="8"/>
      <c r="D90" s="8"/>
      <c r="E90" s="8"/>
      <c r="F90" s="9"/>
      <c r="G90" s="5">
        <f t="shared" si="10"/>
        <v>0</v>
      </c>
      <c r="H90" s="29">
        <f t="shared" si="7"/>
        <v>0</v>
      </c>
      <c r="I90" s="8"/>
      <c r="J90" s="3">
        <f t="shared" si="8"/>
        <v>0</v>
      </c>
      <c r="K90">
        <f t="shared" si="9"/>
        <v>0</v>
      </c>
    </row>
    <row r="91" spans="1:11" x14ac:dyDescent="0.25">
      <c r="A91" s="4">
        <f t="shared" si="11"/>
        <v>84</v>
      </c>
      <c r="B91" s="42"/>
      <c r="C91" s="8"/>
      <c r="D91" s="8"/>
      <c r="E91" s="8"/>
      <c r="F91" s="9"/>
      <c r="G91" s="5">
        <f t="shared" si="10"/>
        <v>0</v>
      </c>
      <c r="H91" s="29">
        <f t="shared" si="7"/>
        <v>0</v>
      </c>
      <c r="I91" s="8"/>
      <c r="J91" s="3">
        <f t="shared" si="8"/>
        <v>0</v>
      </c>
      <c r="K91">
        <f t="shared" si="9"/>
        <v>0</v>
      </c>
    </row>
    <row r="92" spans="1:11" x14ac:dyDescent="0.25">
      <c r="A92" s="4">
        <f t="shared" si="11"/>
        <v>85</v>
      </c>
      <c r="B92" s="42"/>
      <c r="C92" s="8"/>
      <c r="D92" s="8"/>
      <c r="E92" s="8"/>
      <c r="F92" s="9"/>
      <c r="G92" s="5">
        <f t="shared" si="10"/>
        <v>0</v>
      </c>
      <c r="H92" s="29">
        <f t="shared" si="7"/>
        <v>0</v>
      </c>
      <c r="I92" s="8"/>
      <c r="J92" s="3">
        <f t="shared" si="8"/>
        <v>0</v>
      </c>
      <c r="K92">
        <f t="shared" si="9"/>
        <v>0</v>
      </c>
    </row>
    <row r="93" spans="1:11" x14ac:dyDescent="0.25">
      <c r="A93" s="4">
        <f t="shared" si="11"/>
        <v>86</v>
      </c>
      <c r="B93" s="42"/>
      <c r="C93" s="8"/>
      <c r="D93" s="8"/>
      <c r="E93" s="8"/>
      <c r="F93" s="9"/>
      <c r="G93" s="5">
        <f t="shared" si="10"/>
        <v>0</v>
      </c>
      <c r="H93" s="29">
        <f t="shared" si="7"/>
        <v>0</v>
      </c>
      <c r="I93" s="8"/>
      <c r="J93" s="3">
        <f t="shared" si="8"/>
        <v>0</v>
      </c>
      <c r="K93">
        <f t="shared" si="9"/>
        <v>0</v>
      </c>
    </row>
    <row r="94" spans="1:11" x14ac:dyDescent="0.25">
      <c r="A94" s="4">
        <f t="shared" si="11"/>
        <v>87</v>
      </c>
      <c r="B94" s="42"/>
      <c r="C94" s="8"/>
      <c r="D94" s="8"/>
      <c r="E94" s="8"/>
      <c r="F94" s="9"/>
      <c r="G94" s="5">
        <f t="shared" si="10"/>
        <v>0</v>
      </c>
      <c r="H94" s="29">
        <f t="shared" si="7"/>
        <v>0</v>
      </c>
      <c r="I94" s="8"/>
      <c r="J94" s="3">
        <f t="shared" si="8"/>
        <v>0</v>
      </c>
      <c r="K94">
        <f t="shared" si="9"/>
        <v>0</v>
      </c>
    </row>
    <row r="95" spans="1:11" x14ac:dyDescent="0.25">
      <c r="A95" s="4">
        <f t="shared" si="11"/>
        <v>88</v>
      </c>
      <c r="B95" s="42"/>
      <c r="C95" s="8"/>
      <c r="D95" s="8"/>
      <c r="E95" s="8"/>
      <c r="F95" s="9"/>
      <c r="G95" s="5">
        <f t="shared" si="10"/>
        <v>0</v>
      </c>
      <c r="H95" s="29">
        <f t="shared" si="7"/>
        <v>0</v>
      </c>
      <c r="I95" s="8"/>
      <c r="J95" s="3">
        <f t="shared" si="8"/>
        <v>0</v>
      </c>
      <c r="K95">
        <f t="shared" si="9"/>
        <v>0</v>
      </c>
    </row>
    <row r="96" spans="1:11" x14ac:dyDescent="0.25">
      <c r="A96" s="4">
        <f t="shared" si="11"/>
        <v>89</v>
      </c>
      <c r="B96" s="42"/>
      <c r="C96" s="8"/>
      <c r="D96" s="8"/>
      <c r="E96" s="8"/>
      <c r="F96" s="9"/>
      <c r="G96" s="5">
        <f t="shared" si="10"/>
        <v>0</v>
      </c>
      <c r="H96" s="29">
        <f t="shared" si="7"/>
        <v>0</v>
      </c>
      <c r="I96" s="8"/>
      <c r="J96" s="3">
        <f t="shared" si="8"/>
        <v>0</v>
      </c>
      <c r="K96">
        <f t="shared" si="9"/>
        <v>0</v>
      </c>
    </row>
    <row r="97" spans="1:11" x14ac:dyDescent="0.25">
      <c r="A97" s="4">
        <f t="shared" si="11"/>
        <v>90</v>
      </c>
      <c r="B97" s="42"/>
      <c r="C97" s="8"/>
      <c r="D97" s="8"/>
      <c r="E97" s="8"/>
      <c r="F97" s="9"/>
      <c r="G97" s="5">
        <f t="shared" si="10"/>
        <v>0</v>
      </c>
      <c r="H97" s="29">
        <f t="shared" si="7"/>
        <v>0</v>
      </c>
      <c r="I97" s="8"/>
      <c r="J97" s="3">
        <f t="shared" si="8"/>
        <v>0</v>
      </c>
      <c r="K97">
        <f t="shared" si="9"/>
        <v>0</v>
      </c>
    </row>
    <row r="98" spans="1:11" x14ac:dyDescent="0.25">
      <c r="A98" s="4">
        <f t="shared" si="11"/>
        <v>91</v>
      </c>
      <c r="B98" s="42"/>
      <c r="C98" s="8"/>
      <c r="D98" s="8"/>
      <c r="E98" s="8"/>
      <c r="F98" s="9"/>
      <c r="G98" s="5">
        <f t="shared" si="10"/>
        <v>0</v>
      </c>
      <c r="H98" s="29">
        <f t="shared" si="7"/>
        <v>0</v>
      </c>
      <c r="I98" s="8"/>
      <c r="J98" s="3">
        <f t="shared" si="8"/>
        <v>0</v>
      </c>
      <c r="K98">
        <f t="shared" si="9"/>
        <v>0</v>
      </c>
    </row>
    <row r="99" spans="1:11" x14ac:dyDescent="0.25">
      <c r="A99" s="4">
        <f t="shared" si="11"/>
        <v>92</v>
      </c>
      <c r="B99" s="42"/>
      <c r="C99" s="8"/>
      <c r="D99" s="8"/>
      <c r="E99" s="8"/>
      <c r="F99" s="9"/>
      <c r="G99" s="5">
        <f t="shared" si="10"/>
        <v>0</v>
      </c>
      <c r="H99" s="29">
        <f t="shared" si="7"/>
        <v>0</v>
      </c>
      <c r="I99" s="8"/>
      <c r="J99" s="3">
        <f t="shared" si="8"/>
        <v>0</v>
      </c>
      <c r="K99">
        <f t="shared" si="9"/>
        <v>0</v>
      </c>
    </row>
    <row r="100" spans="1:11" x14ac:dyDescent="0.25">
      <c r="A100" s="4">
        <f t="shared" si="11"/>
        <v>93</v>
      </c>
      <c r="B100" s="42"/>
      <c r="C100" s="8"/>
      <c r="D100" s="8"/>
      <c r="E100" s="8"/>
      <c r="F100" s="9"/>
      <c r="G100" s="5">
        <f t="shared" si="10"/>
        <v>0</v>
      </c>
      <c r="H100" s="29">
        <f t="shared" si="7"/>
        <v>0</v>
      </c>
      <c r="I100" s="8"/>
      <c r="J100" s="3">
        <f t="shared" si="8"/>
        <v>0</v>
      </c>
      <c r="K100">
        <f t="shared" si="9"/>
        <v>0</v>
      </c>
    </row>
    <row r="101" spans="1:11" x14ac:dyDescent="0.25">
      <c r="A101" s="4">
        <f t="shared" si="11"/>
        <v>94</v>
      </c>
      <c r="B101" s="42"/>
      <c r="C101" s="8"/>
      <c r="D101" s="8"/>
      <c r="E101" s="8"/>
      <c r="F101" s="9"/>
      <c r="G101" s="5">
        <f t="shared" si="10"/>
        <v>0</v>
      </c>
      <c r="H101" s="29">
        <f t="shared" si="7"/>
        <v>0</v>
      </c>
      <c r="I101" s="8"/>
      <c r="J101" s="3">
        <f t="shared" si="8"/>
        <v>0</v>
      </c>
      <c r="K101">
        <f t="shared" si="9"/>
        <v>0</v>
      </c>
    </row>
    <row r="102" spans="1:11" x14ac:dyDescent="0.25">
      <c r="A102" s="4">
        <f t="shared" si="11"/>
        <v>95</v>
      </c>
      <c r="B102" s="42"/>
      <c r="C102" s="8"/>
      <c r="D102" s="8"/>
      <c r="E102" s="8"/>
      <c r="F102" s="9"/>
      <c r="G102" s="5">
        <f t="shared" si="10"/>
        <v>0</v>
      </c>
      <c r="H102" s="29">
        <f t="shared" si="7"/>
        <v>0</v>
      </c>
      <c r="I102" s="8"/>
      <c r="J102" s="3">
        <f t="shared" si="8"/>
        <v>0</v>
      </c>
      <c r="K102">
        <f t="shared" si="9"/>
        <v>0</v>
      </c>
    </row>
    <row r="103" spans="1:11" x14ac:dyDescent="0.25">
      <c r="A103" s="4">
        <f t="shared" si="11"/>
        <v>96</v>
      </c>
      <c r="B103" s="42"/>
      <c r="C103" s="8"/>
      <c r="D103" s="8"/>
      <c r="E103" s="8"/>
      <c r="F103" s="9"/>
      <c r="G103" s="5">
        <f t="shared" ref="G103:G112" si="12">IF(D103="LS",F103,E103*F103)</f>
        <v>0</v>
      </c>
      <c r="H103" s="29">
        <f t="shared" si="7"/>
        <v>0</v>
      </c>
      <c r="I103" s="8"/>
      <c r="J103" s="3">
        <f t="shared" si="8"/>
        <v>0</v>
      </c>
      <c r="K103">
        <f t="shared" si="9"/>
        <v>0</v>
      </c>
    </row>
    <row r="104" spans="1:11" x14ac:dyDescent="0.25">
      <c r="A104" s="4">
        <f t="shared" si="11"/>
        <v>97</v>
      </c>
      <c r="B104" s="42"/>
      <c r="C104" s="8"/>
      <c r="D104" s="8"/>
      <c r="E104" s="8"/>
      <c r="F104" s="9"/>
      <c r="G104" s="5">
        <f t="shared" si="12"/>
        <v>0</v>
      </c>
      <c r="H104" s="29">
        <f t="shared" ref="H104:H112" si="13">IF(ISERROR(TRUE),"",(J104/SUM($J$8:$J$112)))</f>
        <v>0</v>
      </c>
      <c r="I104" s="8"/>
      <c r="J104" s="3">
        <f t="shared" si="8"/>
        <v>0</v>
      </c>
      <c r="K104">
        <f t="shared" si="9"/>
        <v>0</v>
      </c>
    </row>
    <row r="105" spans="1:11" x14ac:dyDescent="0.25">
      <c r="A105" s="4">
        <f t="shared" si="11"/>
        <v>98</v>
      </c>
      <c r="B105" s="42"/>
      <c r="C105" s="8"/>
      <c r="D105" s="8"/>
      <c r="E105" s="8"/>
      <c r="F105" s="9"/>
      <c r="G105" s="5">
        <f t="shared" si="12"/>
        <v>0</v>
      </c>
      <c r="H105" s="29">
        <f t="shared" si="13"/>
        <v>0</v>
      </c>
      <c r="I105" s="8"/>
      <c r="J105" s="3">
        <f t="shared" si="8"/>
        <v>0</v>
      </c>
      <c r="K105">
        <f t="shared" si="9"/>
        <v>0</v>
      </c>
    </row>
    <row r="106" spans="1:11" x14ac:dyDescent="0.25">
      <c r="A106" s="4">
        <f t="shared" si="11"/>
        <v>99</v>
      </c>
      <c r="B106" s="42"/>
      <c r="C106" s="8"/>
      <c r="D106" s="8"/>
      <c r="E106" s="8"/>
      <c r="F106" s="9"/>
      <c r="G106" s="5">
        <f t="shared" si="12"/>
        <v>0</v>
      </c>
      <c r="H106" s="29">
        <f t="shared" si="13"/>
        <v>0</v>
      </c>
      <c r="I106" s="8"/>
      <c r="J106" s="3">
        <f t="shared" si="8"/>
        <v>0</v>
      </c>
      <c r="K106">
        <f t="shared" si="9"/>
        <v>0</v>
      </c>
    </row>
    <row r="107" spans="1:11" x14ac:dyDescent="0.25">
      <c r="A107" s="4">
        <f t="shared" si="11"/>
        <v>100</v>
      </c>
      <c r="B107" s="42"/>
      <c r="C107" s="8"/>
      <c r="D107" s="8"/>
      <c r="E107" s="8"/>
      <c r="F107" s="9"/>
      <c r="G107" s="5">
        <f t="shared" si="12"/>
        <v>0</v>
      </c>
      <c r="H107" s="29">
        <f t="shared" si="13"/>
        <v>0</v>
      </c>
      <c r="I107" s="8"/>
      <c r="J107" s="3">
        <f t="shared" si="8"/>
        <v>0</v>
      </c>
      <c r="K107">
        <f t="shared" si="9"/>
        <v>0</v>
      </c>
    </row>
    <row r="108" spans="1:11" x14ac:dyDescent="0.25">
      <c r="A108" s="4">
        <f t="shared" si="11"/>
        <v>101</v>
      </c>
      <c r="B108" s="42"/>
      <c r="C108" s="8"/>
      <c r="D108" s="8"/>
      <c r="E108" s="8"/>
      <c r="F108" s="9"/>
      <c r="G108" s="5">
        <f t="shared" si="12"/>
        <v>0</v>
      </c>
      <c r="H108" s="29">
        <f t="shared" si="13"/>
        <v>0</v>
      </c>
      <c r="I108" s="8"/>
      <c r="J108" s="3">
        <f t="shared" si="8"/>
        <v>0</v>
      </c>
      <c r="K108">
        <f t="shared" si="9"/>
        <v>0</v>
      </c>
    </row>
    <row r="109" spans="1:11" x14ac:dyDescent="0.25">
      <c r="A109" s="4">
        <f t="shared" si="11"/>
        <v>102</v>
      </c>
      <c r="B109" s="42"/>
      <c r="C109" s="8"/>
      <c r="D109" s="8"/>
      <c r="E109" s="8"/>
      <c r="F109" s="9"/>
      <c r="G109" s="5">
        <f t="shared" si="12"/>
        <v>0</v>
      </c>
      <c r="H109" s="29">
        <f t="shared" si="13"/>
        <v>0</v>
      </c>
      <c r="I109" s="8"/>
      <c r="J109" s="3">
        <f t="shared" si="8"/>
        <v>0</v>
      </c>
      <c r="K109">
        <f t="shared" si="9"/>
        <v>0</v>
      </c>
    </row>
    <row r="110" spans="1:11" x14ac:dyDescent="0.25">
      <c r="A110" s="4">
        <f t="shared" si="11"/>
        <v>103</v>
      </c>
      <c r="B110" s="42"/>
      <c r="C110" s="8"/>
      <c r="D110" s="8"/>
      <c r="E110" s="8"/>
      <c r="F110" s="9"/>
      <c r="G110" s="5">
        <f t="shared" si="12"/>
        <v>0</v>
      </c>
      <c r="H110" s="29">
        <f t="shared" si="13"/>
        <v>0</v>
      </c>
      <c r="I110" s="8"/>
      <c r="J110" s="3">
        <f t="shared" si="8"/>
        <v>0</v>
      </c>
      <c r="K110">
        <f t="shared" si="9"/>
        <v>0</v>
      </c>
    </row>
    <row r="111" spans="1:11" x14ac:dyDescent="0.25">
      <c r="A111" s="4">
        <f t="shared" si="11"/>
        <v>104</v>
      </c>
      <c r="B111" s="42"/>
      <c r="C111" s="8"/>
      <c r="D111" s="8"/>
      <c r="E111" s="8"/>
      <c r="F111" s="9"/>
      <c r="G111" s="5">
        <f t="shared" si="12"/>
        <v>0</v>
      </c>
      <c r="H111" s="29">
        <f t="shared" si="13"/>
        <v>0</v>
      </c>
      <c r="I111" s="8"/>
      <c r="J111" s="3">
        <f t="shared" si="8"/>
        <v>0</v>
      </c>
      <c r="K111">
        <f t="shared" si="9"/>
        <v>0</v>
      </c>
    </row>
    <row r="112" spans="1:11" x14ac:dyDescent="0.25">
      <c r="A112" s="4">
        <f>A111+1</f>
        <v>105</v>
      </c>
      <c r="B112" s="42"/>
      <c r="C112" s="8"/>
      <c r="D112" s="8"/>
      <c r="E112" s="8"/>
      <c r="F112" s="9"/>
      <c r="G112" s="5">
        <f t="shared" si="12"/>
        <v>0</v>
      </c>
      <c r="H112" s="29">
        <f t="shared" si="13"/>
        <v>0</v>
      </c>
      <c r="I112" s="8"/>
      <c r="J112" s="3">
        <f t="shared" si="8"/>
        <v>0</v>
      </c>
      <c r="K112">
        <f t="shared" si="9"/>
        <v>0</v>
      </c>
    </row>
    <row r="113" spans="1:11" x14ac:dyDescent="0.25">
      <c r="A113" s="4">
        <f t="shared" ref="A113:A176" si="14">A112+1</f>
        <v>106</v>
      </c>
      <c r="B113" s="42"/>
      <c r="C113" s="8"/>
      <c r="D113" s="8"/>
      <c r="E113" s="8"/>
      <c r="F113" s="9"/>
      <c r="G113" s="5">
        <f t="shared" ref="G113:G176" si="15">IF(D113="LS",F113,E113*F113)</f>
        <v>0</v>
      </c>
      <c r="H113" s="29">
        <f t="shared" ref="H113:H176" si="16">IF(ISERROR(TRUE),"",(J113/SUM($J$8:$J$112)))</f>
        <v>0</v>
      </c>
      <c r="I113" s="8"/>
      <c r="J113" s="3">
        <f t="shared" ref="J113:J176" si="17">IF(I113="Not BABA Applicable",0,G113)</f>
        <v>0</v>
      </c>
      <c r="K113">
        <f t="shared" si="9"/>
        <v>0</v>
      </c>
    </row>
    <row r="114" spans="1:11" x14ac:dyDescent="0.25">
      <c r="A114" s="4">
        <f t="shared" si="14"/>
        <v>107</v>
      </c>
      <c r="B114" s="42"/>
      <c r="C114" s="8"/>
      <c r="D114" s="8"/>
      <c r="E114" s="8"/>
      <c r="F114" s="9"/>
      <c r="G114" s="5">
        <f t="shared" si="15"/>
        <v>0</v>
      </c>
      <c r="H114" s="29">
        <f t="shared" si="16"/>
        <v>0</v>
      </c>
      <c r="I114" s="8"/>
      <c r="J114" s="3">
        <f t="shared" si="17"/>
        <v>0</v>
      </c>
      <c r="K114">
        <f t="shared" si="9"/>
        <v>0</v>
      </c>
    </row>
    <row r="115" spans="1:11" x14ac:dyDescent="0.25">
      <c r="A115" s="4">
        <f t="shared" si="14"/>
        <v>108</v>
      </c>
      <c r="B115" s="42"/>
      <c r="C115" s="8"/>
      <c r="D115" s="8"/>
      <c r="E115" s="8"/>
      <c r="F115" s="9"/>
      <c r="G115" s="5">
        <f t="shared" si="15"/>
        <v>0</v>
      </c>
      <c r="H115" s="29">
        <f t="shared" si="16"/>
        <v>0</v>
      </c>
      <c r="I115" s="8"/>
      <c r="J115" s="3">
        <f t="shared" si="17"/>
        <v>0</v>
      </c>
      <c r="K115">
        <f t="shared" si="9"/>
        <v>0</v>
      </c>
    </row>
    <row r="116" spans="1:11" x14ac:dyDescent="0.25">
      <c r="A116" s="4">
        <f t="shared" si="14"/>
        <v>109</v>
      </c>
      <c r="B116" s="42"/>
      <c r="C116" s="8"/>
      <c r="D116" s="8"/>
      <c r="E116" s="8"/>
      <c r="F116" s="9"/>
      <c r="G116" s="5">
        <f t="shared" si="15"/>
        <v>0</v>
      </c>
      <c r="H116" s="29">
        <f t="shared" si="16"/>
        <v>0</v>
      </c>
      <c r="I116" s="8"/>
      <c r="J116" s="3">
        <f t="shared" si="17"/>
        <v>0</v>
      </c>
      <c r="K116">
        <f t="shared" si="9"/>
        <v>0</v>
      </c>
    </row>
    <row r="117" spans="1:11" x14ac:dyDescent="0.25">
      <c r="A117" s="4">
        <f t="shared" si="14"/>
        <v>110</v>
      </c>
      <c r="B117" s="42"/>
      <c r="C117" s="8"/>
      <c r="D117" s="8"/>
      <c r="E117" s="8"/>
      <c r="F117" s="9"/>
      <c r="G117" s="5">
        <f t="shared" si="15"/>
        <v>0</v>
      </c>
      <c r="H117" s="29">
        <f t="shared" si="16"/>
        <v>0</v>
      </c>
      <c r="I117" s="8"/>
      <c r="J117" s="3">
        <f t="shared" si="17"/>
        <v>0</v>
      </c>
      <c r="K117">
        <f t="shared" si="9"/>
        <v>0</v>
      </c>
    </row>
    <row r="118" spans="1:11" x14ac:dyDescent="0.25">
      <c r="A118" s="4">
        <f t="shared" si="14"/>
        <v>111</v>
      </c>
      <c r="B118" s="42"/>
      <c r="C118" s="8"/>
      <c r="D118" s="8"/>
      <c r="E118" s="8"/>
      <c r="F118" s="9"/>
      <c r="G118" s="5">
        <f t="shared" si="15"/>
        <v>0</v>
      </c>
      <c r="H118" s="29">
        <f t="shared" si="16"/>
        <v>0</v>
      </c>
      <c r="I118" s="8"/>
      <c r="J118" s="3">
        <f t="shared" si="17"/>
        <v>0</v>
      </c>
      <c r="K118">
        <f t="shared" si="9"/>
        <v>0</v>
      </c>
    </row>
    <row r="119" spans="1:11" x14ac:dyDescent="0.25">
      <c r="A119" s="4">
        <f t="shared" si="14"/>
        <v>112</v>
      </c>
      <c r="B119" s="42"/>
      <c r="C119" s="8"/>
      <c r="D119" s="8"/>
      <c r="E119" s="8"/>
      <c r="F119" s="9"/>
      <c r="G119" s="5">
        <f t="shared" si="15"/>
        <v>0</v>
      </c>
      <c r="H119" s="29">
        <f t="shared" si="16"/>
        <v>0</v>
      </c>
      <c r="I119" s="8"/>
      <c r="J119" s="3">
        <f t="shared" si="17"/>
        <v>0</v>
      </c>
      <c r="K119">
        <f t="shared" si="9"/>
        <v>0</v>
      </c>
    </row>
    <row r="120" spans="1:11" x14ac:dyDescent="0.25">
      <c r="A120" s="4">
        <f t="shared" si="14"/>
        <v>113</v>
      </c>
      <c r="B120" s="42"/>
      <c r="C120" s="8"/>
      <c r="D120" s="8"/>
      <c r="E120" s="8"/>
      <c r="F120" s="9"/>
      <c r="G120" s="5">
        <f t="shared" si="15"/>
        <v>0</v>
      </c>
      <c r="H120" s="29">
        <f t="shared" si="16"/>
        <v>0</v>
      </c>
      <c r="I120" s="8"/>
      <c r="J120" s="3">
        <f t="shared" si="17"/>
        <v>0</v>
      </c>
      <c r="K120">
        <f t="shared" si="9"/>
        <v>0</v>
      </c>
    </row>
    <row r="121" spans="1:11" x14ac:dyDescent="0.25">
      <c r="A121" s="4">
        <f t="shared" si="14"/>
        <v>114</v>
      </c>
      <c r="B121" s="42"/>
      <c r="C121" s="8"/>
      <c r="D121" s="8"/>
      <c r="E121" s="8"/>
      <c r="F121" s="9"/>
      <c r="G121" s="5">
        <f t="shared" si="15"/>
        <v>0</v>
      </c>
      <c r="H121" s="29">
        <f t="shared" si="16"/>
        <v>0</v>
      </c>
      <c r="I121" s="8"/>
      <c r="J121" s="3">
        <f t="shared" si="17"/>
        <v>0</v>
      </c>
      <c r="K121">
        <f t="shared" si="9"/>
        <v>0</v>
      </c>
    </row>
    <row r="122" spans="1:11" x14ac:dyDescent="0.25">
      <c r="A122" s="4">
        <f t="shared" si="14"/>
        <v>115</v>
      </c>
      <c r="B122" s="42"/>
      <c r="C122" s="8"/>
      <c r="D122" s="8"/>
      <c r="E122" s="8"/>
      <c r="F122" s="9"/>
      <c r="G122" s="5">
        <f t="shared" si="15"/>
        <v>0</v>
      </c>
      <c r="H122" s="29">
        <f t="shared" si="16"/>
        <v>0</v>
      </c>
      <c r="I122" s="8"/>
      <c r="J122" s="3">
        <f t="shared" si="17"/>
        <v>0</v>
      </c>
      <c r="K122">
        <f t="shared" si="9"/>
        <v>0</v>
      </c>
    </row>
    <row r="123" spans="1:11" x14ac:dyDescent="0.25">
      <c r="A123" s="4">
        <f t="shared" si="14"/>
        <v>116</v>
      </c>
      <c r="B123" s="42"/>
      <c r="C123" s="8"/>
      <c r="D123" s="8"/>
      <c r="E123" s="8"/>
      <c r="F123" s="9"/>
      <c r="G123" s="5">
        <f t="shared" si="15"/>
        <v>0</v>
      </c>
      <c r="H123" s="29">
        <f t="shared" si="16"/>
        <v>0</v>
      </c>
      <c r="I123" s="8"/>
      <c r="J123" s="3">
        <f t="shared" si="17"/>
        <v>0</v>
      </c>
      <c r="K123">
        <f t="shared" si="9"/>
        <v>0</v>
      </c>
    </row>
    <row r="124" spans="1:11" x14ac:dyDescent="0.25">
      <c r="A124" s="4">
        <f t="shared" si="14"/>
        <v>117</v>
      </c>
      <c r="B124" s="42"/>
      <c r="C124" s="8"/>
      <c r="D124" s="8"/>
      <c r="E124" s="8"/>
      <c r="F124" s="9"/>
      <c r="G124" s="5">
        <f t="shared" si="15"/>
        <v>0</v>
      </c>
      <c r="H124" s="29">
        <f t="shared" si="16"/>
        <v>0</v>
      </c>
      <c r="I124" s="8"/>
      <c r="J124" s="3">
        <f t="shared" si="17"/>
        <v>0</v>
      </c>
      <c r="K124">
        <f t="shared" si="9"/>
        <v>0</v>
      </c>
    </row>
    <row r="125" spans="1:11" x14ac:dyDescent="0.25">
      <c r="A125" s="4">
        <f t="shared" si="14"/>
        <v>118</v>
      </c>
      <c r="B125" s="42"/>
      <c r="C125" s="8"/>
      <c r="D125" s="8"/>
      <c r="E125" s="8"/>
      <c r="F125" s="9"/>
      <c r="G125" s="5">
        <f t="shared" si="15"/>
        <v>0</v>
      </c>
      <c r="H125" s="29">
        <f t="shared" si="16"/>
        <v>0</v>
      </c>
      <c r="I125" s="8"/>
      <c r="J125" s="3">
        <f t="shared" si="17"/>
        <v>0</v>
      </c>
      <c r="K125">
        <f t="shared" si="9"/>
        <v>0</v>
      </c>
    </row>
    <row r="126" spans="1:11" x14ac:dyDescent="0.25">
      <c r="A126" s="4">
        <f t="shared" si="14"/>
        <v>119</v>
      </c>
      <c r="B126" s="42"/>
      <c r="C126" s="8"/>
      <c r="D126" s="8"/>
      <c r="E126" s="8"/>
      <c r="F126" s="9"/>
      <c r="G126" s="5">
        <f t="shared" si="15"/>
        <v>0</v>
      </c>
      <c r="H126" s="29">
        <f t="shared" si="16"/>
        <v>0</v>
      </c>
      <c r="I126" s="8"/>
      <c r="J126" s="3">
        <f t="shared" si="17"/>
        <v>0</v>
      </c>
      <c r="K126">
        <f t="shared" si="9"/>
        <v>0</v>
      </c>
    </row>
    <row r="127" spans="1:11" x14ac:dyDescent="0.25">
      <c r="A127" s="4">
        <f t="shared" si="14"/>
        <v>120</v>
      </c>
      <c r="B127" s="42"/>
      <c r="C127" s="8"/>
      <c r="D127" s="8"/>
      <c r="E127" s="8"/>
      <c r="F127" s="9"/>
      <c r="G127" s="5">
        <f t="shared" si="15"/>
        <v>0</v>
      </c>
      <c r="H127" s="29">
        <f t="shared" si="16"/>
        <v>0</v>
      </c>
      <c r="I127" s="8"/>
      <c r="J127" s="3">
        <f t="shared" si="17"/>
        <v>0</v>
      </c>
      <c r="K127">
        <f t="shared" si="9"/>
        <v>0</v>
      </c>
    </row>
    <row r="128" spans="1:11" x14ac:dyDescent="0.25">
      <c r="A128" s="4">
        <f t="shared" si="14"/>
        <v>121</v>
      </c>
      <c r="B128" s="42"/>
      <c r="C128" s="8"/>
      <c r="D128" s="8"/>
      <c r="E128" s="8"/>
      <c r="F128" s="9"/>
      <c r="G128" s="5">
        <f t="shared" si="15"/>
        <v>0</v>
      </c>
      <c r="H128" s="29">
        <f t="shared" si="16"/>
        <v>0</v>
      </c>
      <c r="I128" s="8"/>
      <c r="J128" s="3">
        <f t="shared" si="17"/>
        <v>0</v>
      </c>
      <c r="K128">
        <f t="shared" si="9"/>
        <v>0</v>
      </c>
    </row>
    <row r="129" spans="1:11" x14ac:dyDescent="0.25">
      <c r="A129" s="4">
        <f t="shared" si="14"/>
        <v>122</v>
      </c>
      <c r="B129" s="42"/>
      <c r="C129" s="8"/>
      <c r="D129" s="8"/>
      <c r="E129" s="8"/>
      <c r="F129" s="9"/>
      <c r="G129" s="5">
        <f t="shared" si="15"/>
        <v>0</v>
      </c>
      <c r="H129" s="29">
        <f t="shared" si="16"/>
        <v>0</v>
      </c>
      <c r="I129" s="8"/>
      <c r="J129" s="3">
        <f t="shared" si="17"/>
        <v>0</v>
      </c>
      <c r="K129">
        <f t="shared" si="9"/>
        <v>0</v>
      </c>
    </row>
    <row r="130" spans="1:11" x14ac:dyDescent="0.25">
      <c r="A130" s="4">
        <f t="shared" si="14"/>
        <v>123</v>
      </c>
      <c r="B130" s="42"/>
      <c r="C130" s="8"/>
      <c r="D130" s="8"/>
      <c r="E130" s="8"/>
      <c r="F130" s="9"/>
      <c r="G130" s="5">
        <f t="shared" si="15"/>
        <v>0</v>
      </c>
      <c r="H130" s="29">
        <f t="shared" si="16"/>
        <v>0</v>
      </c>
      <c r="I130" s="8"/>
      <c r="J130" s="3">
        <f t="shared" si="17"/>
        <v>0</v>
      </c>
      <c r="K130">
        <f t="shared" si="9"/>
        <v>0</v>
      </c>
    </row>
    <row r="131" spans="1:11" x14ac:dyDescent="0.25">
      <c r="A131" s="4">
        <f t="shared" si="14"/>
        <v>124</v>
      </c>
      <c r="B131" s="42"/>
      <c r="C131" s="8"/>
      <c r="D131" s="8"/>
      <c r="E131" s="8"/>
      <c r="F131" s="9"/>
      <c r="G131" s="5">
        <f t="shared" si="15"/>
        <v>0</v>
      </c>
      <c r="H131" s="29">
        <f t="shared" si="16"/>
        <v>0</v>
      </c>
      <c r="I131" s="8"/>
      <c r="J131" s="3">
        <f t="shared" si="17"/>
        <v>0</v>
      </c>
      <c r="K131">
        <f t="shared" si="9"/>
        <v>0</v>
      </c>
    </row>
    <row r="132" spans="1:11" x14ac:dyDescent="0.25">
      <c r="A132" s="4">
        <f t="shared" si="14"/>
        <v>125</v>
      </c>
      <c r="B132" s="42"/>
      <c r="C132" s="8"/>
      <c r="D132" s="8"/>
      <c r="E132" s="8"/>
      <c r="F132" s="9"/>
      <c r="G132" s="5">
        <f t="shared" si="15"/>
        <v>0</v>
      </c>
      <c r="H132" s="29">
        <f t="shared" si="16"/>
        <v>0</v>
      </c>
      <c r="I132" s="8"/>
      <c r="J132" s="3">
        <f t="shared" si="17"/>
        <v>0</v>
      </c>
      <c r="K132">
        <f t="shared" si="9"/>
        <v>0</v>
      </c>
    </row>
    <row r="133" spans="1:11" x14ac:dyDescent="0.25">
      <c r="A133" s="4">
        <f t="shared" si="14"/>
        <v>126</v>
      </c>
      <c r="B133" s="42"/>
      <c r="C133" s="8"/>
      <c r="D133" s="8"/>
      <c r="E133" s="8"/>
      <c r="F133" s="9"/>
      <c r="G133" s="5">
        <f t="shared" si="15"/>
        <v>0</v>
      </c>
      <c r="H133" s="29">
        <f t="shared" si="16"/>
        <v>0</v>
      </c>
      <c r="I133" s="8"/>
      <c r="J133" s="3">
        <f t="shared" si="17"/>
        <v>0</v>
      </c>
      <c r="K133">
        <f t="shared" si="9"/>
        <v>0</v>
      </c>
    </row>
    <row r="134" spans="1:11" x14ac:dyDescent="0.25">
      <c r="A134" s="4">
        <f t="shared" si="14"/>
        <v>127</v>
      </c>
      <c r="B134" s="42"/>
      <c r="C134" s="8"/>
      <c r="D134" s="8"/>
      <c r="E134" s="8"/>
      <c r="F134" s="9"/>
      <c r="G134" s="5">
        <f t="shared" si="15"/>
        <v>0</v>
      </c>
      <c r="H134" s="29">
        <f t="shared" si="16"/>
        <v>0</v>
      </c>
      <c r="I134" s="8"/>
      <c r="J134" s="3">
        <f t="shared" si="17"/>
        <v>0</v>
      </c>
      <c r="K134">
        <f t="shared" si="9"/>
        <v>0</v>
      </c>
    </row>
    <row r="135" spans="1:11" x14ac:dyDescent="0.25">
      <c r="A135" s="4">
        <f t="shared" si="14"/>
        <v>128</v>
      </c>
      <c r="B135" s="42"/>
      <c r="C135" s="8"/>
      <c r="D135" s="8"/>
      <c r="E135" s="8"/>
      <c r="F135" s="9"/>
      <c r="G135" s="5">
        <f t="shared" si="15"/>
        <v>0</v>
      </c>
      <c r="H135" s="29">
        <f t="shared" si="16"/>
        <v>0</v>
      </c>
      <c r="I135" s="8"/>
      <c r="J135" s="3">
        <f t="shared" si="17"/>
        <v>0</v>
      </c>
      <c r="K135">
        <f t="shared" si="9"/>
        <v>0</v>
      </c>
    </row>
    <row r="136" spans="1:11" x14ac:dyDescent="0.25">
      <c r="A136" s="4">
        <f t="shared" si="14"/>
        <v>129</v>
      </c>
      <c r="B136" s="42"/>
      <c r="C136" s="8"/>
      <c r="D136" s="8"/>
      <c r="E136" s="8"/>
      <c r="F136" s="9"/>
      <c r="G136" s="5">
        <f t="shared" si="15"/>
        <v>0</v>
      </c>
      <c r="H136" s="29">
        <f t="shared" si="16"/>
        <v>0</v>
      </c>
      <c r="I136" s="8"/>
      <c r="J136" s="3">
        <f t="shared" si="17"/>
        <v>0</v>
      </c>
      <c r="K136">
        <f t="shared" si="9"/>
        <v>0</v>
      </c>
    </row>
    <row r="137" spans="1:11" x14ac:dyDescent="0.25">
      <c r="A137" s="4">
        <f t="shared" si="14"/>
        <v>130</v>
      </c>
      <c r="B137" s="42"/>
      <c r="C137" s="8"/>
      <c r="D137" s="8"/>
      <c r="E137" s="8"/>
      <c r="F137" s="9"/>
      <c r="G137" s="5">
        <f t="shared" si="15"/>
        <v>0</v>
      </c>
      <c r="H137" s="29">
        <f t="shared" si="16"/>
        <v>0</v>
      </c>
      <c r="I137" s="8"/>
      <c r="J137" s="3">
        <f t="shared" si="17"/>
        <v>0</v>
      </c>
      <c r="K137">
        <f t="shared" ref="K137:K200" si="18">IF(I137="No, 5%",G137,0)</f>
        <v>0</v>
      </c>
    </row>
    <row r="138" spans="1:11" x14ac:dyDescent="0.25">
      <c r="A138" s="4">
        <f t="shared" si="14"/>
        <v>131</v>
      </c>
      <c r="B138" s="42"/>
      <c r="C138" s="8"/>
      <c r="D138" s="8"/>
      <c r="E138" s="8"/>
      <c r="F138" s="9"/>
      <c r="G138" s="5">
        <f t="shared" si="15"/>
        <v>0</v>
      </c>
      <c r="H138" s="29">
        <f t="shared" si="16"/>
        <v>0</v>
      </c>
      <c r="I138" s="8"/>
      <c r="J138" s="3">
        <f t="shared" si="17"/>
        <v>0</v>
      </c>
      <c r="K138">
        <f t="shared" si="18"/>
        <v>0</v>
      </c>
    </row>
    <row r="139" spans="1:11" x14ac:dyDescent="0.25">
      <c r="A139" s="4">
        <f t="shared" si="14"/>
        <v>132</v>
      </c>
      <c r="B139" s="42"/>
      <c r="C139" s="8"/>
      <c r="D139" s="8"/>
      <c r="E139" s="8"/>
      <c r="F139" s="9"/>
      <c r="G139" s="5">
        <f t="shared" si="15"/>
        <v>0</v>
      </c>
      <c r="H139" s="29">
        <f t="shared" si="16"/>
        <v>0</v>
      </c>
      <c r="I139" s="8"/>
      <c r="J139" s="3">
        <f t="shared" si="17"/>
        <v>0</v>
      </c>
      <c r="K139">
        <f t="shared" si="18"/>
        <v>0</v>
      </c>
    </row>
    <row r="140" spans="1:11" x14ac:dyDescent="0.25">
      <c r="A140" s="4">
        <f t="shared" si="14"/>
        <v>133</v>
      </c>
      <c r="B140" s="42"/>
      <c r="C140" s="8"/>
      <c r="D140" s="8"/>
      <c r="E140" s="8"/>
      <c r="F140" s="9"/>
      <c r="G140" s="5">
        <f t="shared" si="15"/>
        <v>0</v>
      </c>
      <c r="H140" s="29">
        <f t="shared" si="16"/>
        <v>0</v>
      </c>
      <c r="I140" s="8"/>
      <c r="J140" s="3">
        <f t="shared" si="17"/>
        <v>0</v>
      </c>
      <c r="K140">
        <f t="shared" si="18"/>
        <v>0</v>
      </c>
    </row>
    <row r="141" spans="1:11" x14ac:dyDescent="0.25">
      <c r="A141" s="4">
        <f t="shared" si="14"/>
        <v>134</v>
      </c>
      <c r="B141" s="42"/>
      <c r="C141" s="8"/>
      <c r="D141" s="8"/>
      <c r="E141" s="8"/>
      <c r="F141" s="9"/>
      <c r="G141" s="5">
        <f t="shared" si="15"/>
        <v>0</v>
      </c>
      <c r="H141" s="29">
        <f t="shared" si="16"/>
        <v>0</v>
      </c>
      <c r="I141" s="8"/>
      <c r="J141" s="3">
        <f t="shared" si="17"/>
        <v>0</v>
      </c>
      <c r="K141">
        <f t="shared" si="18"/>
        <v>0</v>
      </c>
    </row>
    <row r="142" spans="1:11" x14ac:dyDescent="0.25">
      <c r="A142" s="4">
        <f t="shared" si="14"/>
        <v>135</v>
      </c>
      <c r="B142" s="42"/>
      <c r="C142" s="8"/>
      <c r="D142" s="8"/>
      <c r="E142" s="8"/>
      <c r="F142" s="9"/>
      <c r="G142" s="5">
        <f t="shared" si="15"/>
        <v>0</v>
      </c>
      <c r="H142" s="29">
        <f t="shared" si="16"/>
        <v>0</v>
      </c>
      <c r="I142" s="8"/>
      <c r="J142" s="3">
        <f t="shared" si="17"/>
        <v>0</v>
      </c>
      <c r="K142">
        <f t="shared" si="18"/>
        <v>0</v>
      </c>
    </row>
    <row r="143" spans="1:11" x14ac:dyDescent="0.25">
      <c r="A143" s="4">
        <f t="shared" si="14"/>
        <v>136</v>
      </c>
      <c r="B143" s="42"/>
      <c r="C143" s="8"/>
      <c r="D143" s="8"/>
      <c r="E143" s="8"/>
      <c r="F143" s="9"/>
      <c r="G143" s="5">
        <f t="shared" si="15"/>
        <v>0</v>
      </c>
      <c r="H143" s="29">
        <f t="shared" si="16"/>
        <v>0</v>
      </c>
      <c r="I143" s="8"/>
      <c r="J143" s="3">
        <f t="shared" si="17"/>
        <v>0</v>
      </c>
      <c r="K143">
        <f t="shared" si="18"/>
        <v>0</v>
      </c>
    </row>
    <row r="144" spans="1:11" x14ac:dyDescent="0.25">
      <c r="A144" s="4">
        <f t="shared" si="14"/>
        <v>137</v>
      </c>
      <c r="B144" s="42"/>
      <c r="C144" s="8"/>
      <c r="D144" s="8"/>
      <c r="E144" s="8"/>
      <c r="F144" s="9"/>
      <c r="G144" s="5">
        <f t="shared" si="15"/>
        <v>0</v>
      </c>
      <c r="H144" s="29">
        <f t="shared" si="16"/>
        <v>0</v>
      </c>
      <c r="I144" s="8"/>
      <c r="J144" s="3">
        <f t="shared" si="17"/>
        <v>0</v>
      </c>
      <c r="K144">
        <f t="shared" si="18"/>
        <v>0</v>
      </c>
    </row>
    <row r="145" spans="1:11" x14ac:dyDescent="0.25">
      <c r="A145" s="4">
        <f t="shared" si="14"/>
        <v>138</v>
      </c>
      <c r="B145" s="42"/>
      <c r="C145" s="8"/>
      <c r="D145" s="8"/>
      <c r="E145" s="8"/>
      <c r="F145" s="9"/>
      <c r="G145" s="5">
        <f t="shared" si="15"/>
        <v>0</v>
      </c>
      <c r="H145" s="29">
        <f t="shared" si="16"/>
        <v>0</v>
      </c>
      <c r="I145" s="8"/>
      <c r="J145" s="3">
        <f t="shared" si="17"/>
        <v>0</v>
      </c>
      <c r="K145">
        <f t="shared" si="18"/>
        <v>0</v>
      </c>
    </row>
    <row r="146" spans="1:11" x14ac:dyDescent="0.25">
      <c r="A146" s="4">
        <f t="shared" si="14"/>
        <v>139</v>
      </c>
      <c r="B146" s="42"/>
      <c r="C146" s="8"/>
      <c r="D146" s="8"/>
      <c r="E146" s="8"/>
      <c r="F146" s="9"/>
      <c r="G146" s="5">
        <f t="shared" si="15"/>
        <v>0</v>
      </c>
      <c r="H146" s="29">
        <f t="shared" si="16"/>
        <v>0</v>
      </c>
      <c r="I146" s="8"/>
      <c r="J146" s="3">
        <f t="shared" si="17"/>
        <v>0</v>
      </c>
      <c r="K146">
        <f t="shared" si="18"/>
        <v>0</v>
      </c>
    </row>
    <row r="147" spans="1:11" x14ac:dyDescent="0.25">
      <c r="A147" s="4">
        <f t="shared" si="14"/>
        <v>140</v>
      </c>
      <c r="B147" s="42"/>
      <c r="C147" s="8"/>
      <c r="D147" s="8"/>
      <c r="E147" s="8"/>
      <c r="F147" s="9"/>
      <c r="G147" s="5">
        <f t="shared" si="15"/>
        <v>0</v>
      </c>
      <c r="H147" s="29">
        <f t="shared" si="16"/>
        <v>0</v>
      </c>
      <c r="I147" s="8"/>
      <c r="J147" s="3">
        <f t="shared" si="17"/>
        <v>0</v>
      </c>
      <c r="K147">
        <f t="shared" si="18"/>
        <v>0</v>
      </c>
    </row>
    <row r="148" spans="1:11" x14ac:dyDescent="0.25">
      <c r="A148" s="4">
        <f t="shared" si="14"/>
        <v>141</v>
      </c>
      <c r="B148" s="42"/>
      <c r="C148" s="8"/>
      <c r="D148" s="8"/>
      <c r="E148" s="8"/>
      <c r="F148" s="9"/>
      <c r="G148" s="5">
        <f t="shared" si="15"/>
        <v>0</v>
      </c>
      <c r="H148" s="29">
        <f t="shared" si="16"/>
        <v>0</v>
      </c>
      <c r="I148" s="8"/>
      <c r="J148" s="3">
        <f t="shared" si="17"/>
        <v>0</v>
      </c>
      <c r="K148">
        <f t="shared" si="18"/>
        <v>0</v>
      </c>
    </row>
    <row r="149" spans="1:11" x14ac:dyDescent="0.25">
      <c r="A149" s="4">
        <f t="shared" si="14"/>
        <v>142</v>
      </c>
      <c r="B149" s="42"/>
      <c r="C149" s="8"/>
      <c r="D149" s="8"/>
      <c r="E149" s="8"/>
      <c r="F149" s="9"/>
      <c r="G149" s="5">
        <f t="shared" si="15"/>
        <v>0</v>
      </c>
      <c r="H149" s="29">
        <f t="shared" si="16"/>
        <v>0</v>
      </c>
      <c r="I149" s="8"/>
      <c r="J149" s="3">
        <f t="shared" si="17"/>
        <v>0</v>
      </c>
      <c r="K149">
        <f t="shared" si="18"/>
        <v>0</v>
      </c>
    </row>
    <row r="150" spans="1:11" x14ac:dyDescent="0.25">
      <c r="A150" s="4">
        <f t="shared" si="14"/>
        <v>143</v>
      </c>
      <c r="B150" s="42"/>
      <c r="C150" s="8"/>
      <c r="D150" s="8"/>
      <c r="E150" s="8"/>
      <c r="F150" s="9"/>
      <c r="G150" s="5">
        <f t="shared" si="15"/>
        <v>0</v>
      </c>
      <c r="H150" s="29">
        <f t="shared" si="16"/>
        <v>0</v>
      </c>
      <c r="I150" s="8"/>
      <c r="J150" s="3">
        <f t="shared" si="17"/>
        <v>0</v>
      </c>
      <c r="K150">
        <f t="shared" si="18"/>
        <v>0</v>
      </c>
    </row>
    <row r="151" spans="1:11" x14ac:dyDescent="0.25">
      <c r="A151" s="4">
        <f t="shared" si="14"/>
        <v>144</v>
      </c>
      <c r="B151" s="42"/>
      <c r="C151" s="8"/>
      <c r="D151" s="8"/>
      <c r="E151" s="8"/>
      <c r="F151" s="9"/>
      <c r="G151" s="5">
        <f t="shared" si="15"/>
        <v>0</v>
      </c>
      <c r="H151" s="29">
        <f t="shared" si="16"/>
        <v>0</v>
      </c>
      <c r="I151" s="8"/>
      <c r="J151" s="3">
        <f t="shared" si="17"/>
        <v>0</v>
      </c>
      <c r="K151">
        <f t="shared" si="18"/>
        <v>0</v>
      </c>
    </row>
    <row r="152" spans="1:11" x14ac:dyDescent="0.25">
      <c r="A152" s="4">
        <f t="shared" si="14"/>
        <v>145</v>
      </c>
      <c r="B152" s="42"/>
      <c r="C152" s="8"/>
      <c r="D152" s="8"/>
      <c r="E152" s="8"/>
      <c r="F152" s="9"/>
      <c r="G152" s="5">
        <f t="shared" si="15"/>
        <v>0</v>
      </c>
      <c r="H152" s="29">
        <f t="shared" si="16"/>
        <v>0</v>
      </c>
      <c r="I152" s="8"/>
      <c r="J152" s="3">
        <f t="shared" si="17"/>
        <v>0</v>
      </c>
      <c r="K152">
        <f t="shared" si="18"/>
        <v>0</v>
      </c>
    </row>
    <row r="153" spans="1:11" x14ac:dyDescent="0.25">
      <c r="A153" s="4">
        <f t="shared" si="14"/>
        <v>146</v>
      </c>
      <c r="B153" s="42"/>
      <c r="C153" s="8"/>
      <c r="D153" s="8"/>
      <c r="E153" s="8"/>
      <c r="F153" s="9"/>
      <c r="G153" s="5">
        <f t="shared" si="15"/>
        <v>0</v>
      </c>
      <c r="H153" s="29">
        <f t="shared" si="16"/>
        <v>0</v>
      </c>
      <c r="I153" s="8"/>
      <c r="J153" s="3">
        <f t="shared" si="17"/>
        <v>0</v>
      </c>
      <c r="K153">
        <f t="shared" si="18"/>
        <v>0</v>
      </c>
    </row>
    <row r="154" spans="1:11" x14ac:dyDescent="0.25">
      <c r="A154" s="4">
        <f t="shared" si="14"/>
        <v>147</v>
      </c>
      <c r="B154" s="42"/>
      <c r="C154" s="8"/>
      <c r="D154" s="8"/>
      <c r="E154" s="8"/>
      <c r="F154" s="9"/>
      <c r="G154" s="5">
        <f t="shared" si="15"/>
        <v>0</v>
      </c>
      <c r="H154" s="29">
        <f t="shared" si="16"/>
        <v>0</v>
      </c>
      <c r="I154" s="8"/>
      <c r="J154" s="3">
        <f t="shared" si="17"/>
        <v>0</v>
      </c>
      <c r="K154">
        <f t="shared" si="18"/>
        <v>0</v>
      </c>
    </row>
    <row r="155" spans="1:11" x14ac:dyDescent="0.25">
      <c r="A155" s="4">
        <f t="shared" si="14"/>
        <v>148</v>
      </c>
      <c r="B155" s="42"/>
      <c r="C155" s="8"/>
      <c r="D155" s="8"/>
      <c r="E155" s="8"/>
      <c r="F155" s="9"/>
      <c r="G155" s="5">
        <f t="shared" si="15"/>
        <v>0</v>
      </c>
      <c r="H155" s="29">
        <f t="shared" si="16"/>
        <v>0</v>
      </c>
      <c r="I155" s="8"/>
      <c r="J155" s="3">
        <f t="shared" si="17"/>
        <v>0</v>
      </c>
      <c r="K155">
        <f t="shared" si="18"/>
        <v>0</v>
      </c>
    </row>
    <row r="156" spans="1:11" x14ac:dyDescent="0.25">
      <c r="A156" s="4">
        <f t="shared" si="14"/>
        <v>149</v>
      </c>
      <c r="B156" s="42"/>
      <c r="C156" s="8"/>
      <c r="D156" s="8"/>
      <c r="E156" s="8"/>
      <c r="F156" s="9"/>
      <c r="G156" s="5">
        <f t="shared" si="15"/>
        <v>0</v>
      </c>
      <c r="H156" s="29">
        <f t="shared" si="16"/>
        <v>0</v>
      </c>
      <c r="I156" s="8"/>
      <c r="J156" s="3">
        <f t="shared" si="17"/>
        <v>0</v>
      </c>
      <c r="K156">
        <f t="shared" si="18"/>
        <v>0</v>
      </c>
    </row>
    <row r="157" spans="1:11" x14ac:dyDescent="0.25">
      <c r="A157" s="4">
        <f t="shared" si="14"/>
        <v>150</v>
      </c>
      <c r="B157" s="42"/>
      <c r="C157" s="8"/>
      <c r="D157" s="8"/>
      <c r="E157" s="8"/>
      <c r="F157" s="9"/>
      <c r="G157" s="5">
        <f t="shared" si="15"/>
        <v>0</v>
      </c>
      <c r="H157" s="29">
        <f t="shared" si="16"/>
        <v>0</v>
      </c>
      <c r="I157" s="8"/>
      <c r="J157" s="3">
        <f t="shared" si="17"/>
        <v>0</v>
      </c>
      <c r="K157">
        <f t="shared" si="18"/>
        <v>0</v>
      </c>
    </row>
    <row r="158" spans="1:11" x14ac:dyDescent="0.25">
      <c r="A158" s="4">
        <f t="shared" si="14"/>
        <v>151</v>
      </c>
      <c r="B158" s="42"/>
      <c r="C158" s="8"/>
      <c r="D158" s="8"/>
      <c r="E158" s="8"/>
      <c r="F158" s="9"/>
      <c r="G158" s="5">
        <f t="shared" si="15"/>
        <v>0</v>
      </c>
      <c r="H158" s="29">
        <f t="shared" si="16"/>
        <v>0</v>
      </c>
      <c r="I158" s="8"/>
      <c r="J158" s="3">
        <f t="shared" si="17"/>
        <v>0</v>
      </c>
      <c r="K158">
        <f t="shared" si="18"/>
        <v>0</v>
      </c>
    </row>
    <row r="159" spans="1:11" x14ac:dyDescent="0.25">
      <c r="A159" s="4">
        <f t="shared" si="14"/>
        <v>152</v>
      </c>
      <c r="B159" s="42"/>
      <c r="C159" s="8"/>
      <c r="D159" s="8"/>
      <c r="E159" s="8"/>
      <c r="F159" s="9"/>
      <c r="G159" s="5">
        <f t="shared" si="15"/>
        <v>0</v>
      </c>
      <c r="H159" s="29">
        <f t="shared" si="16"/>
        <v>0</v>
      </c>
      <c r="I159" s="8"/>
      <c r="J159" s="3">
        <f t="shared" si="17"/>
        <v>0</v>
      </c>
      <c r="K159">
        <f t="shared" si="18"/>
        <v>0</v>
      </c>
    </row>
    <row r="160" spans="1:11" x14ac:dyDescent="0.25">
      <c r="A160" s="4">
        <f t="shared" si="14"/>
        <v>153</v>
      </c>
      <c r="B160" s="42"/>
      <c r="C160" s="8"/>
      <c r="D160" s="8"/>
      <c r="E160" s="8"/>
      <c r="F160" s="9"/>
      <c r="G160" s="5">
        <f t="shared" si="15"/>
        <v>0</v>
      </c>
      <c r="H160" s="29">
        <f t="shared" si="16"/>
        <v>0</v>
      </c>
      <c r="I160" s="8"/>
      <c r="J160" s="3">
        <f t="shared" si="17"/>
        <v>0</v>
      </c>
      <c r="K160">
        <f t="shared" si="18"/>
        <v>0</v>
      </c>
    </row>
    <row r="161" spans="1:11" x14ac:dyDescent="0.25">
      <c r="A161" s="4">
        <f t="shared" si="14"/>
        <v>154</v>
      </c>
      <c r="B161" s="42"/>
      <c r="C161" s="8"/>
      <c r="D161" s="8"/>
      <c r="E161" s="8"/>
      <c r="F161" s="9"/>
      <c r="G161" s="5">
        <f t="shared" si="15"/>
        <v>0</v>
      </c>
      <c r="H161" s="29">
        <f t="shared" si="16"/>
        <v>0</v>
      </c>
      <c r="I161" s="8"/>
      <c r="J161" s="3">
        <f t="shared" si="17"/>
        <v>0</v>
      </c>
      <c r="K161">
        <f t="shared" si="18"/>
        <v>0</v>
      </c>
    </row>
    <row r="162" spans="1:11" x14ac:dyDescent="0.25">
      <c r="A162" s="4">
        <f t="shared" si="14"/>
        <v>155</v>
      </c>
      <c r="B162" s="42"/>
      <c r="C162" s="8"/>
      <c r="D162" s="8"/>
      <c r="E162" s="8"/>
      <c r="F162" s="9"/>
      <c r="G162" s="5">
        <f t="shared" si="15"/>
        <v>0</v>
      </c>
      <c r="H162" s="29">
        <f t="shared" si="16"/>
        <v>0</v>
      </c>
      <c r="I162" s="8"/>
      <c r="J162" s="3">
        <f t="shared" si="17"/>
        <v>0</v>
      </c>
      <c r="K162">
        <f t="shared" si="18"/>
        <v>0</v>
      </c>
    </row>
    <row r="163" spans="1:11" x14ac:dyDescent="0.25">
      <c r="A163" s="4">
        <f t="shared" si="14"/>
        <v>156</v>
      </c>
      <c r="B163" s="42"/>
      <c r="C163" s="8"/>
      <c r="D163" s="8"/>
      <c r="E163" s="8"/>
      <c r="F163" s="9"/>
      <c r="G163" s="5">
        <f t="shared" si="15"/>
        <v>0</v>
      </c>
      <c r="H163" s="29">
        <f t="shared" si="16"/>
        <v>0</v>
      </c>
      <c r="I163" s="8"/>
      <c r="J163" s="3">
        <f t="shared" si="17"/>
        <v>0</v>
      </c>
      <c r="K163">
        <f t="shared" si="18"/>
        <v>0</v>
      </c>
    </row>
    <row r="164" spans="1:11" x14ac:dyDescent="0.25">
      <c r="A164" s="4">
        <f t="shared" si="14"/>
        <v>157</v>
      </c>
      <c r="B164" s="42"/>
      <c r="C164" s="8"/>
      <c r="D164" s="8"/>
      <c r="E164" s="8"/>
      <c r="F164" s="9"/>
      <c r="G164" s="5">
        <f t="shared" si="15"/>
        <v>0</v>
      </c>
      <c r="H164" s="29">
        <f t="shared" si="16"/>
        <v>0</v>
      </c>
      <c r="I164" s="8"/>
      <c r="J164" s="3">
        <f t="shared" si="17"/>
        <v>0</v>
      </c>
      <c r="K164">
        <f t="shared" si="18"/>
        <v>0</v>
      </c>
    </row>
    <row r="165" spans="1:11" x14ac:dyDescent="0.25">
      <c r="A165" s="4">
        <f t="shared" si="14"/>
        <v>158</v>
      </c>
      <c r="B165" s="42"/>
      <c r="C165" s="8"/>
      <c r="D165" s="8"/>
      <c r="E165" s="8"/>
      <c r="F165" s="9"/>
      <c r="G165" s="5">
        <f t="shared" si="15"/>
        <v>0</v>
      </c>
      <c r="H165" s="29">
        <f t="shared" si="16"/>
        <v>0</v>
      </c>
      <c r="I165" s="8"/>
      <c r="J165" s="3">
        <f t="shared" si="17"/>
        <v>0</v>
      </c>
      <c r="K165">
        <f t="shared" si="18"/>
        <v>0</v>
      </c>
    </row>
    <row r="166" spans="1:11" x14ac:dyDescent="0.25">
      <c r="A166" s="4">
        <f t="shared" si="14"/>
        <v>159</v>
      </c>
      <c r="B166" s="42"/>
      <c r="C166" s="8"/>
      <c r="D166" s="8"/>
      <c r="E166" s="8"/>
      <c r="F166" s="9"/>
      <c r="G166" s="5">
        <f t="shared" si="15"/>
        <v>0</v>
      </c>
      <c r="H166" s="29">
        <f t="shared" si="16"/>
        <v>0</v>
      </c>
      <c r="I166" s="8"/>
      <c r="J166" s="3">
        <f t="shared" si="17"/>
        <v>0</v>
      </c>
      <c r="K166">
        <f t="shared" si="18"/>
        <v>0</v>
      </c>
    </row>
    <row r="167" spans="1:11" x14ac:dyDescent="0.25">
      <c r="A167" s="4">
        <f t="shared" si="14"/>
        <v>160</v>
      </c>
      <c r="B167" s="42"/>
      <c r="C167" s="8"/>
      <c r="D167" s="8"/>
      <c r="E167" s="8"/>
      <c r="F167" s="9"/>
      <c r="G167" s="5">
        <f t="shared" si="15"/>
        <v>0</v>
      </c>
      <c r="H167" s="29">
        <f t="shared" si="16"/>
        <v>0</v>
      </c>
      <c r="I167" s="8"/>
      <c r="J167" s="3">
        <f t="shared" si="17"/>
        <v>0</v>
      </c>
      <c r="K167">
        <f t="shared" si="18"/>
        <v>0</v>
      </c>
    </row>
    <row r="168" spans="1:11" x14ac:dyDescent="0.25">
      <c r="A168" s="4">
        <f t="shared" si="14"/>
        <v>161</v>
      </c>
      <c r="B168" s="42"/>
      <c r="C168" s="8"/>
      <c r="D168" s="8"/>
      <c r="E168" s="8"/>
      <c r="F168" s="9"/>
      <c r="G168" s="5">
        <f t="shared" si="15"/>
        <v>0</v>
      </c>
      <c r="H168" s="29">
        <f t="shared" si="16"/>
        <v>0</v>
      </c>
      <c r="I168" s="8"/>
      <c r="J168" s="3">
        <f t="shared" si="17"/>
        <v>0</v>
      </c>
      <c r="K168">
        <f t="shared" si="18"/>
        <v>0</v>
      </c>
    </row>
    <row r="169" spans="1:11" x14ac:dyDescent="0.25">
      <c r="A169" s="4">
        <f t="shared" si="14"/>
        <v>162</v>
      </c>
      <c r="B169" s="42"/>
      <c r="C169" s="8"/>
      <c r="D169" s="8"/>
      <c r="E169" s="8"/>
      <c r="F169" s="9"/>
      <c r="G169" s="5">
        <f t="shared" si="15"/>
        <v>0</v>
      </c>
      <c r="H169" s="29">
        <f t="shared" si="16"/>
        <v>0</v>
      </c>
      <c r="I169" s="8"/>
      <c r="J169" s="3">
        <f t="shared" si="17"/>
        <v>0</v>
      </c>
      <c r="K169">
        <f t="shared" si="18"/>
        <v>0</v>
      </c>
    </row>
    <row r="170" spans="1:11" x14ac:dyDescent="0.25">
      <c r="A170" s="4">
        <f t="shared" si="14"/>
        <v>163</v>
      </c>
      <c r="B170" s="42"/>
      <c r="C170" s="8"/>
      <c r="D170" s="8"/>
      <c r="E170" s="8"/>
      <c r="F170" s="9"/>
      <c r="G170" s="5">
        <f t="shared" si="15"/>
        <v>0</v>
      </c>
      <c r="H170" s="29">
        <f t="shared" si="16"/>
        <v>0</v>
      </c>
      <c r="I170" s="8"/>
      <c r="J170" s="3">
        <f t="shared" si="17"/>
        <v>0</v>
      </c>
      <c r="K170">
        <f t="shared" si="18"/>
        <v>0</v>
      </c>
    </row>
    <row r="171" spans="1:11" x14ac:dyDescent="0.25">
      <c r="A171" s="4">
        <f t="shared" si="14"/>
        <v>164</v>
      </c>
      <c r="B171" s="42"/>
      <c r="C171" s="8"/>
      <c r="D171" s="8"/>
      <c r="E171" s="8"/>
      <c r="F171" s="9"/>
      <c r="G171" s="5">
        <f t="shared" si="15"/>
        <v>0</v>
      </c>
      <c r="H171" s="29">
        <f t="shared" si="16"/>
        <v>0</v>
      </c>
      <c r="I171" s="8"/>
      <c r="J171" s="3">
        <f t="shared" si="17"/>
        <v>0</v>
      </c>
      <c r="K171">
        <f t="shared" si="18"/>
        <v>0</v>
      </c>
    </row>
    <row r="172" spans="1:11" x14ac:dyDescent="0.25">
      <c r="A172" s="4">
        <f t="shared" si="14"/>
        <v>165</v>
      </c>
      <c r="B172" s="42"/>
      <c r="C172" s="8"/>
      <c r="D172" s="8"/>
      <c r="E172" s="8"/>
      <c r="F172" s="9"/>
      <c r="G172" s="5">
        <f t="shared" si="15"/>
        <v>0</v>
      </c>
      <c r="H172" s="29">
        <f t="shared" si="16"/>
        <v>0</v>
      </c>
      <c r="I172" s="8"/>
      <c r="J172" s="3">
        <f t="shared" si="17"/>
        <v>0</v>
      </c>
      <c r="K172">
        <f t="shared" si="18"/>
        <v>0</v>
      </c>
    </row>
    <row r="173" spans="1:11" x14ac:dyDescent="0.25">
      <c r="A173" s="4">
        <f t="shared" si="14"/>
        <v>166</v>
      </c>
      <c r="B173" s="42"/>
      <c r="C173" s="8"/>
      <c r="D173" s="8"/>
      <c r="E173" s="8"/>
      <c r="F173" s="9"/>
      <c r="G173" s="5">
        <f t="shared" si="15"/>
        <v>0</v>
      </c>
      <c r="H173" s="29">
        <f t="shared" si="16"/>
        <v>0</v>
      </c>
      <c r="I173" s="8"/>
      <c r="J173" s="3">
        <f t="shared" si="17"/>
        <v>0</v>
      </c>
      <c r="K173">
        <f t="shared" si="18"/>
        <v>0</v>
      </c>
    </row>
    <row r="174" spans="1:11" x14ac:dyDescent="0.25">
      <c r="A174" s="4">
        <f t="shared" si="14"/>
        <v>167</v>
      </c>
      <c r="B174" s="42"/>
      <c r="C174" s="8"/>
      <c r="D174" s="8"/>
      <c r="E174" s="8"/>
      <c r="F174" s="9"/>
      <c r="G174" s="5">
        <f t="shared" si="15"/>
        <v>0</v>
      </c>
      <c r="H174" s="29">
        <f t="shared" si="16"/>
        <v>0</v>
      </c>
      <c r="I174" s="8"/>
      <c r="J174" s="3">
        <f t="shared" si="17"/>
        <v>0</v>
      </c>
      <c r="K174">
        <f t="shared" si="18"/>
        <v>0</v>
      </c>
    </row>
    <row r="175" spans="1:11" x14ac:dyDescent="0.25">
      <c r="A175" s="4">
        <f t="shared" si="14"/>
        <v>168</v>
      </c>
      <c r="B175" s="42"/>
      <c r="C175" s="8"/>
      <c r="D175" s="8"/>
      <c r="E175" s="8"/>
      <c r="F175" s="9"/>
      <c r="G175" s="5">
        <f t="shared" si="15"/>
        <v>0</v>
      </c>
      <c r="H175" s="29">
        <f t="shared" si="16"/>
        <v>0</v>
      </c>
      <c r="I175" s="8"/>
      <c r="J175" s="3">
        <f t="shared" si="17"/>
        <v>0</v>
      </c>
      <c r="K175">
        <f t="shared" si="18"/>
        <v>0</v>
      </c>
    </row>
    <row r="176" spans="1:11" x14ac:dyDescent="0.25">
      <c r="A176" s="4">
        <f t="shared" si="14"/>
        <v>169</v>
      </c>
      <c r="B176" s="42"/>
      <c r="C176" s="8"/>
      <c r="D176" s="8"/>
      <c r="E176" s="8"/>
      <c r="F176" s="9"/>
      <c r="G176" s="5">
        <f t="shared" si="15"/>
        <v>0</v>
      </c>
      <c r="H176" s="29">
        <f t="shared" si="16"/>
        <v>0</v>
      </c>
      <c r="I176" s="8"/>
      <c r="J176" s="3">
        <f t="shared" si="17"/>
        <v>0</v>
      </c>
      <c r="K176">
        <f t="shared" si="18"/>
        <v>0</v>
      </c>
    </row>
    <row r="177" spans="1:11" x14ac:dyDescent="0.25">
      <c r="A177" s="4">
        <f t="shared" ref="A177:A201" si="19">A176+1</f>
        <v>170</v>
      </c>
      <c r="B177" s="42"/>
      <c r="C177" s="8"/>
      <c r="D177" s="8"/>
      <c r="E177" s="8"/>
      <c r="F177" s="9"/>
      <c r="G177" s="5">
        <f t="shared" ref="G177:G201" si="20">IF(D177="LS",F177,E177*F177)</f>
        <v>0</v>
      </c>
      <c r="H177" s="29">
        <f t="shared" ref="H177:H201" si="21">IF(ISERROR(TRUE),"",(J177/SUM($J$8:$J$112)))</f>
        <v>0</v>
      </c>
      <c r="I177" s="8"/>
      <c r="J177" s="3">
        <f t="shared" ref="J177:J201" si="22">IF(I177="Not BABA Applicable",0,G177)</f>
        <v>0</v>
      </c>
      <c r="K177">
        <f t="shared" si="18"/>
        <v>0</v>
      </c>
    </row>
    <row r="178" spans="1:11" x14ac:dyDescent="0.25">
      <c r="A178" s="4">
        <f t="shared" si="19"/>
        <v>171</v>
      </c>
      <c r="B178" s="42"/>
      <c r="C178" s="8"/>
      <c r="D178" s="8"/>
      <c r="E178" s="8"/>
      <c r="F178" s="9"/>
      <c r="G178" s="5">
        <f t="shared" si="20"/>
        <v>0</v>
      </c>
      <c r="H178" s="29">
        <f t="shared" si="21"/>
        <v>0</v>
      </c>
      <c r="I178" s="8"/>
      <c r="J178" s="3">
        <f t="shared" si="22"/>
        <v>0</v>
      </c>
      <c r="K178">
        <f t="shared" si="18"/>
        <v>0</v>
      </c>
    </row>
    <row r="179" spans="1:11" x14ac:dyDescent="0.25">
      <c r="A179" s="4">
        <f t="shared" si="19"/>
        <v>172</v>
      </c>
      <c r="B179" s="42"/>
      <c r="C179" s="8"/>
      <c r="D179" s="8"/>
      <c r="E179" s="8"/>
      <c r="F179" s="9"/>
      <c r="G179" s="5">
        <f t="shared" si="20"/>
        <v>0</v>
      </c>
      <c r="H179" s="29">
        <f t="shared" si="21"/>
        <v>0</v>
      </c>
      <c r="I179" s="8"/>
      <c r="J179" s="3">
        <f t="shared" si="22"/>
        <v>0</v>
      </c>
      <c r="K179">
        <f t="shared" si="18"/>
        <v>0</v>
      </c>
    </row>
    <row r="180" spans="1:11" x14ac:dyDescent="0.25">
      <c r="A180" s="4">
        <f t="shared" si="19"/>
        <v>173</v>
      </c>
      <c r="B180" s="42"/>
      <c r="C180" s="8"/>
      <c r="D180" s="8"/>
      <c r="E180" s="8"/>
      <c r="F180" s="9"/>
      <c r="G180" s="5">
        <f t="shared" si="20"/>
        <v>0</v>
      </c>
      <c r="H180" s="29">
        <f t="shared" si="21"/>
        <v>0</v>
      </c>
      <c r="I180" s="8"/>
      <c r="J180" s="3">
        <f t="shared" si="22"/>
        <v>0</v>
      </c>
      <c r="K180">
        <f t="shared" si="18"/>
        <v>0</v>
      </c>
    </row>
    <row r="181" spans="1:11" x14ac:dyDescent="0.25">
      <c r="A181" s="4">
        <f t="shared" si="19"/>
        <v>174</v>
      </c>
      <c r="B181" s="42"/>
      <c r="C181" s="8"/>
      <c r="D181" s="8"/>
      <c r="E181" s="8"/>
      <c r="F181" s="9"/>
      <c r="G181" s="5">
        <f t="shared" si="20"/>
        <v>0</v>
      </c>
      <c r="H181" s="29">
        <f t="shared" si="21"/>
        <v>0</v>
      </c>
      <c r="I181" s="8"/>
      <c r="J181" s="3">
        <f t="shared" si="22"/>
        <v>0</v>
      </c>
      <c r="K181">
        <f t="shared" si="18"/>
        <v>0</v>
      </c>
    </row>
    <row r="182" spans="1:11" x14ac:dyDescent="0.25">
      <c r="A182" s="4">
        <f t="shared" si="19"/>
        <v>175</v>
      </c>
      <c r="B182" s="42"/>
      <c r="C182" s="8"/>
      <c r="D182" s="8"/>
      <c r="E182" s="8"/>
      <c r="F182" s="9"/>
      <c r="G182" s="5">
        <f t="shared" si="20"/>
        <v>0</v>
      </c>
      <c r="H182" s="29">
        <f t="shared" si="21"/>
        <v>0</v>
      </c>
      <c r="I182" s="8"/>
      <c r="J182" s="3">
        <f t="shared" si="22"/>
        <v>0</v>
      </c>
      <c r="K182">
        <f t="shared" si="18"/>
        <v>0</v>
      </c>
    </row>
    <row r="183" spans="1:11" x14ac:dyDescent="0.25">
      <c r="A183" s="4">
        <f t="shared" si="19"/>
        <v>176</v>
      </c>
      <c r="B183" s="42"/>
      <c r="C183" s="8"/>
      <c r="D183" s="8"/>
      <c r="E183" s="8"/>
      <c r="F183" s="9"/>
      <c r="G183" s="5">
        <f t="shared" si="20"/>
        <v>0</v>
      </c>
      <c r="H183" s="29">
        <f t="shared" si="21"/>
        <v>0</v>
      </c>
      <c r="I183" s="8"/>
      <c r="J183" s="3">
        <f t="shared" si="22"/>
        <v>0</v>
      </c>
      <c r="K183">
        <f t="shared" si="18"/>
        <v>0</v>
      </c>
    </row>
    <row r="184" spans="1:11" x14ac:dyDescent="0.25">
      <c r="A184" s="4">
        <f t="shared" si="19"/>
        <v>177</v>
      </c>
      <c r="B184" s="42"/>
      <c r="C184" s="8"/>
      <c r="D184" s="8"/>
      <c r="E184" s="8"/>
      <c r="F184" s="9"/>
      <c r="G184" s="5">
        <f t="shared" si="20"/>
        <v>0</v>
      </c>
      <c r="H184" s="29">
        <f t="shared" si="21"/>
        <v>0</v>
      </c>
      <c r="I184" s="8"/>
      <c r="J184" s="3">
        <f t="shared" si="22"/>
        <v>0</v>
      </c>
      <c r="K184">
        <f t="shared" si="18"/>
        <v>0</v>
      </c>
    </row>
    <row r="185" spans="1:11" x14ac:dyDescent="0.25">
      <c r="A185" s="4">
        <f t="shared" si="19"/>
        <v>178</v>
      </c>
      <c r="B185" s="42"/>
      <c r="C185" s="8"/>
      <c r="D185" s="8"/>
      <c r="E185" s="8"/>
      <c r="F185" s="9"/>
      <c r="G185" s="5">
        <f t="shared" si="20"/>
        <v>0</v>
      </c>
      <c r="H185" s="29">
        <f t="shared" si="21"/>
        <v>0</v>
      </c>
      <c r="I185" s="8"/>
      <c r="J185" s="3">
        <f t="shared" si="22"/>
        <v>0</v>
      </c>
      <c r="K185">
        <f t="shared" si="18"/>
        <v>0</v>
      </c>
    </row>
    <row r="186" spans="1:11" x14ac:dyDescent="0.25">
      <c r="A186" s="4">
        <f t="shared" si="19"/>
        <v>179</v>
      </c>
      <c r="B186" s="42"/>
      <c r="C186" s="8"/>
      <c r="D186" s="8"/>
      <c r="E186" s="8"/>
      <c r="F186" s="9"/>
      <c r="G186" s="5">
        <f t="shared" si="20"/>
        <v>0</v>
      </c>
      <c r="H186" s="29">
        <f t="shared" si="21"/>
        <v>0</v>
      </c>
      <c r="I186" s="8"/>
      <c r="J186" s="3">
        <f t="shared" si="22"/>
        <v>0</v>
      </c>
      <c r="K186">
        <f t="shared" si="18"/>
        <v>0</v>
      </c>
    </row>
    <row r="187" spans="1:11" x14ac:dyDescent="0.25">
      <c r="A187" s="4">
        <f t="shared" si="19"/>
        <v>180</v>
      </c>
      <c r="B187" s="42"/>
      <c r="C187" s="8"/>
      <c r="D187" s="8"/>
      <c r="E187" s="8"/>
      <c r="F187" s="9"/>
      <c r="G187" s="5">
        <f t="shared" si="20"/>
        <v>0</v>
      </c>
      <c r="H187" s="29">
        <f t="shared" si="21"/>
        <v>0</v>
      </c>
      <c r="I187" s="8"/>
      <c r="J187" s="3">
        <f t="shared" si="22"/>
        <v>0</v>
      </c>
      <c r="K187">
        <f t="shared" si="18"/>
        <v>0</v>
      </c>
    </row>
    <row r="188" spans="1:11" x14ac:dyDescent="0.25">
      <c r="A188" s="4">
        <f t="shared" si="19"/>
        <v>181</v>
      </c>
      <c r="B188" s="42"/>
      <c r="C188" s="8"/>
      <c r="D188" s="8"/>
      <c r="E188" s="8"/>
      <c r="F188" s="9"/>
      <c r="G188" s="5">
        <f t="shared" si="20"/>
        <v>0</v>
      </c>
      <c r="H188" s="29">
        <f t="shared" si="21"/>
        <v>0</v>
      </c>
      <c r="I188" s="8"/>
      <c r="J188" s="3">
        <f t="shared" si="22"/>
        <v>0</v>
      </c>
      <c r="K188">
        <f t="shared" si="18"/>
        <v>0</v>
      </c>
    </row>
    <row r="189" spans="1:11" x14ac:dyDescent="0.25">
      <c r="A189" s="4">
        <f t="shared" si="19"/>
        <v>182</v>
      </c>
      <c r="B189" s="42"/>
      <c r="C189" s="8"/>
      <c r="D189" s="8"/>
      <c r="E189" s="8"/>
      <c r="F189" s="9"/>
      <c r="G189" s="5">
        <f t="shared" si="20"/>
        <v>0</v>
      </c>
      <c r="H189" s="29">
        <f t="shared" si="21"/>
        <v>0</v>
      </c>
      <c r="I189" s="8"/>
      <c r="J189" s="3">
        <f t="shared" si="22"/>
        <v>0</v>
      </c>
      <c r="K189">
        <f t="shared" si="18"/>
        <v>0</v>
      </c>
    </row>
    <row r="190" spans="1:11" x14ac:dyDescent="0.25">
      <c r="A190" s="4">
        <f t="shared" si="19"/>
        <v>183</v>
      </c>
      <c r="B190" s="42"/>
      <c r="C190" s="8"/>
      <c r="D190" s="8"/>
      <c r="E190" s="8"/>
      <c r="F190" s="9"/>
      <c r="G190" s="5">
        <f t="shared" si="20"/>
        <v>0</v>
      </c>
      <c r="H190" s="29">
        <f t="shared" si="21"/>
        <v>0</v>
      </c>
      <c r="I190" s="8"/>
      <c r="J190" s="3">
        <f t="shared" si="22"/>
        <v>0</v>
      </c>
      <c r="K190">
        <f t="shared" si="18"/>
        <v>0</v>
      </c>
    </row>
    <row r="191" spans="1:11" x14ac:dyDescent="0.25">
      <c r="A191" s="4">
        <f t="shared" si="19"/>
        <v>184</v>
      </c>
      <c r="B191" s="42"/>
      <c r="C191" s="8"/>
      <c r="D191" s="8"/>
      <c r="E191" s="8"/>
      <c r="F191" s="9"/>
      <c r="G191" s="5">
        <f t="shared" si="20"/>
        <v>0</v>
      </c>
      <c r="H191" s="29">
        <f t="shared" si="21"/>
        <v>0</v>
      </c>
      <c r="I191" s="8"/>
      <c r="J191" s="3">
        <f t="shared" si="22"/>
        <v>0</v>
      </c>
      <c r="K191">
        <f t="shared" si="18"/>
        <v>0</v>
      </c>
    </row>
    <row r="192" spans="1:11" x14ac:dyDescent="0.25">
      <c r="A192" s="4">
        <f t="shared" si="19"/>
        <v>185</v>
      </c>
      <c r="B192" s="42"/>
      <c r="C192" s="8"/>
      <c r="D192" s="8"/>
      <c r="E192" s="8"/>
      <c r="F192" s="9"/>
      <c r="G192" s="5">
        <f t="shared" si="20"/>
        <v>0</v>
      </c>
      <c r="H192" s="29">
        <f t="shared" si="21"/>
        <v>0</v>
      </c>
      <c r="I192" s="8"/>
      <c r="J192" s="3">
        <f t="shared" si="22"/>
        <v>0</v>
      </c>
      <c r="K192">
        <f t="shared" si="18"/>
        <v>0</v>
      </c>
    </row>
    <row r="193" spans="1:12" x14ac:dyDescent="0.25">
      <c r="A193" s="4">
        <f t="shared" si="19"/>
        <v>186</v>
      </c>
      <c r="B193" s="42"/>
      <c r="C193" s="8"/>
      <c r="D193" s="8"/>
      <c r="E193" s="8"/>
      <c r="F193" s="9"/>
      <c r="G193" s="5">
        <f t="shared" si="20"/>
        <v>0</v>
      </c>
      <c r="H193" s="29">
        <f t="shared" si="21"/>
        <v>0</v>
      </c>
      <c r="I193" s="8"/>
      <c r="J193" s="3">
        <f t="shared" si="22"/>
        <v>0</v>
      </c>
      <c r="K193">
        <f t="shared" si="18"/>
        <v>0</v>
      </c>
    </row>
    <row r="194" spans="1:12" x14ac:dyDescent="0.25">
      <c r="A194" s="4">
        <f t="shared" si="19"/>
        <v>187</v>
      </c>
      <c r="B194" s="42"/>
      <c r="C194" s="8"/>
      <c r="D194" s="8"/>
      <c r="E194" s="8"/>
      <c r="F194" s="9"/>
      <c r="G194" s="5">
        <f t="shared" si="20"/>
        <v>0</v>
      </c>
      <c r="H194" s="29">
        <f t="shared" si="21"/>
        <v>0</v>
      </c>
      <c r="I194" s="8"/>
      <c r="J194" s="3">
        <f t="shared" si="22"/>
        <v>0</v>
      </c>
      <c r="K194">
        <f t="shared" si="18"/>
        <v>0</v>
      </c>
    </row>
    <row r="195" spans="1:12" x14ac:dyDescent="0.25">
      <c r="A195" s="4">
        <f t="shared" si="19"/>
        <v>188</v>
      </c>
      <c r="B195" s="42"/>
      <c r="C195" s="8"/>
      <c r="D195" s="8"/>
      <c r="E195" s="8"/>
      <c r="F195" s="9"/>
      <c r="G195" s="5">
        <f t="shared" si="20"/>
        <v>0</v>
      </c>
      <c r="H195" s="29">
        <f t="shared" si="21"/>
        <v>0</v>
      </c>
      <c r="I195" s="8"/>
      <c r="J195" s="3">
        <f t="shared" si="22"/>
        <v>0</v>
      </c>
      <c r="K195">
        <f t="shared" si="18"/>
        <v>0</v>
      </c>
    </row>
    <row r="196" spans="1:12" x14ac:dyDescent="0.25">
      <c r="A196" s="4">
        <f t="shared" si="19"/>
        <v>189</v>
      </c>
      <c r="B196" s="42"/>
      <c r="C196" s="8"/>
      <c r="D196" s="8"/>
      <c r="E196" s="8"/>
      <c r="F196" s="9"/>
      <c r="G196" s="5">
        <f t="shared" si="20"/>
        <v>0</v>
      </c>
      <c r="H196" s="29">
        <f t="shared" si="21"/>
        <v>0</v>
      </c>
      <c r="I196" s="8"/>
      <c r="J196" s="3">
        <f t="shared" si="22"/>
        <v>0</v>
      </c>
      <c r="K196">
        <f t="shared" si="18"/>
        <v>0</v>
      </c>
    </row>
    <row r="197" spans="1:12" x14ac:dyDescent="0.25">
      <c r="A197" s="4">
        <f t="shared" si="19"/>
        <v>190</v>
      </c>
      <c r="B197" s="42"/>
      <c r="C197" s="8"/>
      <c r="D197" s="8"/>
      <c r="E197" s="8"/>
      <c r="F197" s="9"/>
      <c r="G197" s="5">
        <f t="shared" si="20"/>
        <v>0</v>
      </c>
      <c r="H197" s="29">
        <f t="shared" si="21"/>
        <v>0</v>
      </c>
      <c r="I197" s="8"/>
      <c r="J197" s="3">
        <f t="shared" si="22"/>
        <v>0</v>
      </c>
      <c r="K197">
        <f t="shared" si="18"/>
        <v>0</v>
      </c>
    </row>
    <row r="198" spans="1:12" x14ac:dyDescent="0.25">
      <c r="A198" s="4">
        <f t="shared" si="19"/>
        <v>191</v>
      </c>
      <c r="B198" s="42"/>
      <c r="C198" s="8"/>
      <c r="D198" s="8"/>
      <c r="E198" s="8"/>
      <c r="F198" s="9"/>
      <c r="G198" s="5">
        <f t="shared" si="20"/>
        <v>0</v>
      </c>
      <c r="H198" s="29">
        <f t="shared" si="21"/>
        <v>0</v>
      </c>
      <c r="I198" s="8"/>
      <c r="J198" s="3">
        <f t="shared" si="22"/>
        <v>0</v>
      </c>
      <c r="K198">
        <f t="shared" si="18"/>
        <v>0</v>
      </c>
    </row>
    <row r="199" spans="1:12" x14ac:dyDescent="0.25">
      <c r="A199" s="4">
        <f t="shared" si="19"/>
        <v>192</v>
      </c>
      <c r="B199" s="42"/>
      <c r="C199" s="8"/>
      <c r="D199" s="8"/>
      <c r="E199" s="8"/>
      <c r="F199" s="9"/>
      <c r="G199" s="5">
        <f t="shared" si="20"/>
        <v>0</v>
      </c>
      <c r="H199" s="29">
        <f t="shared" si="21"/>
        <v>0</v>
      </c>
      <c r="I199" s="8"/>
      <c r="J199" s="3">
        <f t="shared" si="22"/>
        <v>0</v>
      </c>
      <c r="K199">
        <f t="shared" si="18"/>
        <v>0</v>
      </c>
    </row>
    <row r="200" spans="1:12" x14ac:dyDescent="0.25">
      <c r="A200" s="4">
        <f t="shared" si="19"/>
        <v>193</v>
      </c>
      <c r="B200" s="42"/>
      <c r="C200" s="8"/>
      <c r="D200" s="8"/>
      <c r="E200" s="8"/>
      <c r="F200" s="9"/>
      <c r="G200" s="5">
        <f t="shared" si="20"/>
        <v>0</v>
      </c>
      <c r="H200" s="29">
        <f t="shared" si="21"/>
        <v>0</v>
      </c>
      <c r="I200" s="8"/>
      <c r="J200" s="3">
        <f t="shared" si="22"/>
        <v>0</v>
      </c>
      <c r="K200">
        <f t="shared" si="18"/>
        <v>0</v>
      </c>
    </row>
    <row r="201" spans="1:12" x14ac:dyDescent="0.25">
      <c r="A201" s="4">
        <f t="shared" si="19"/>
        <v>194</v>
      </c>
      <c r="B201" s="42"/>
      <c r="C201" s="8"/>
      <c r="D201" s="8"/>
      <c r="E201" s="8"/>
      <c r="F201" s="9"/>
      <c r="G201" s="5">
        <f t="shared" si="20"/>
        <v>0</v>
      </c>
      <c r="H201" s="29">
        <f t="shared" si="21"/>
        <v>0</v>
      </c>
      <c r="I201" s="8"/>
      <c r="J201" s="3">
        <f t="shared" si="22"/>
        <v>0</v>
      </c>
      <c r="K201">
        <f t="shared" ref="K201:K207" si="23">IF(I201="No, 5%",G201,0)</f>
        <v>0</v>
      </c>
    </row>
    <row r="202" spans="1:12" x14ac:dyDescent="0.25">
      <c r="A202" s="4">
        <f t="shared" ref="A202:A207" si="24">A201+1</f>
        <v>195</v>
      </c>
      <c r="B202" s="42"/>
      <c r="C202" s="8"/>
      <c r="D202" s="8"/>
      <c r="E202" s="8"/>
      <c r="F202" s="9"/>
      <c r="G202" s="5">
        <f t="shared" ref="G202:G207" si="25">IF(D202="LS",F202,E202*F202)</f>
        <v>0</v>
      </c>
      <c r="H202" s="29">
        <f t="shared" ref="H202:H207" si="26">IF(ISERROR(TRUE),"",(J202/SUM($J$8:$J$112)))</f>
        <v>0</v>
      </c>
      <c r="I202" s="8"/>
      <c r="J202" s="3">
        <f t="shared" ref="J202:J207" si="27">IF(I202="Not BABA Applicable",0,G202)</f>
        <v>0</v>
      </c>
      <c r="K202">
        <f t="shared" si="23"/>
        <v>0</v>
      </c>
    </row>
    <row r="203" spans="1:12" x14ac:dyDescent="0.25">
      <c r="A203" s="4">
        <f t="shared" si="24"/>
        <v>196</v>
      </c>
      <c r="B203" s="42"/>
      <c r="C203" s="8"/>
      <c r="D203" s="8"/>
      <c r="E203" s="8"/>
      <c r="F203" s="9"/>
      <c r="G203" s="5">
        <f t="shared" si="25"/>
        <v>0</v>
      </c>
      <c r="H203" s="29">
        <f t="shared" si="26"/>
        <v>0</v>
      </c>
      <c r="I203" s="8"/>
      <c r="J203" s="3">
        <f t="shared" si="27"/>
        <v>0</v>
      </c>
      <c r="K203">
        <f t="shared" si="23"/>
        <v>0</v>
      </c>
    </row>
    <row r="204" spans="1:12" x14ac:dyDescent="0.25">
      <c r="A204" s="4">
        <f t="shared" si="24"/>
        <v>197</v>
      </c>
      <c r="B204" s="42"/>
      <c r="C204" s="8"/>
      <c r="D204" s="8"/>
      <c r="E204" s="8"/>
      <c r="F204" s="9"/>
      <c r="G204" s="5">
        <f t="shared" si="25"/>
        <v>0</v>
      </c>
      <c r="H204" s="29">
        <f t="shared" si="26"/>
        <v>0</v>
      </c>
      <c r="I204" s="8"/>
      <c r="J204" s="3">
        <f t="shared" si="27"/>
        <v>0</v>
      </c>
      <c r="K204">
        <f t="shared" si="23"/>
        <v>0</v>
      </c>
    </row>
    <row r="205" spans="1:12" x14ac:dyDescent="0.25">
      <c r="A205" s="4">
        <f t="shared" si="24"/>
        <v>198</v>
      </c>
      <c r="B205" s="42"/>
      <c r="C205" s="8"/>
      <c r="D205" s="8"/>
      <c r="E205" s="8"/>
      <c r="F205" s="9"/>
      <c r="G205" s="5">
        <f t="shared" si="25"/>
        <v>0</v>
      </c>
      <c r="H205" s="29">
        <f t="shared" si="26"/>
        <v>0</v>
      </c>
      <c r="I205" s="8"/>
      <c r="J205" s="3">
        <f t="shared" si="27"/>
        <v>0</v>
      </c>
      <c r="K205">
        <f t="shared" si="23"/>
        <v>0</v>
      </c>
    </row>
    <row r="206" spans="1:12" x14ac:dyDescent="0.25">
      <c r="A206" s="4">
        <f t="shared" si="24"/>
        <v>199</v>
      </c>
      <c r="B206" s="42"/>
      <c r="C206" s="8"/>
      <c r="D206" s="8"/>
      <c r="E206" s="8"/>
      <c r="F206" s="9"/>
      <c r="G206" s="5">
        <f t="shared" si="25"/>
        <v>0</v>
      </c>
      <c r="H206" s="29">
        <f t="shared" si="26"/>
        <v>0</v>
      </c>
      <c r="I206" s="8"/>
      <c r="J206" s="3">
        <f t="shared" si="27"/>
        <v>0</v>
      </c>
      <c r="K206">
        <f t="shared" si="23"/>
        <v>0</v>
      </c>
    </row>
    <row r="207" spans="1:12" x14ac:dyDescent="0.25">
      <c r="A207" s="4">
        <f t="shared" si="24"/>
        <v>200</v>
      </c>
      <c r="B207" s="42"/>
      <c r="C207" s="8"/>
      <c r="D207" s="8"/>
      <c r="E207" s="8"/>
      <c r="F207" s="9"/>
      <c r="G207" s="5">
        <f t="shared" si="25"/>
        <v>0</v>
      </c>
      <c r="H207" s="29">
        <f t="shared" si="26"/>
        <v>0</v>
      </c>
      <c r="I207" s="8"/>
      <c r="J207" s="3">
        <f t="shared" si="27"/>
        <v>0</v>
      </c>
      <c r="K207">
        <f t="shared" si="23"/>
        <v>0</v>
      </c>
    </row>
    <row r="208" spans="1:12" x14ac:dyDescent="0.25">
      <c r="F208" s="2" t="s">
        <v>241</v>
      </c>
      <c r="G208" s="3">
        <f>SUM(G8:G112)</f>
        <v>145000</v>
      </c>
      <c r="I208" t="s">
        <v>239</v>
      </c>
      <c r="J208" s="3">
        <f>SUM(J8:J112)</f>
        <v>140000</v>
      </c>
      <c r="K208" s="3">
        <f>SUM(K8:K207)</f>
        <v>5000</v>
      </c>
      <c r="L208" s="44">
        <f>K208/J208</f>
        <v>3.5714285714285712E-2</v>
      </c>
    </row>
  </sheetData>
  <sheetProtection algorithmName="SHA-512" hashValue="iF2czHDwc9ZSv+dH6QBCb4Etpb3h67TDxos93V3vOx15quk+y15Tnm/d2nJKiBc8C7uvs/imSs3A8LAuyUm32g==" saltValue="yomIqKQXkRPJokVlNn6/gw==" spinCount="100000" sheet="1" objects="1" scenarios="1"/>
  <mergeCells count="7">
    <mergeCell ref="A5:B5"/>
    <mergeCell ref="H3:I3"/>
    <mergeCell ref="H4:I4"/>
    <mergeCell ref="D3:E3"/>
    <mergeCell ref="H1:I1"/>
    <mergeCell ref="B1:G1"/>
    <mergeCell ref="H5:I5"/>
  </mergeCells>
  <conditionalFormatting sqref="B8:I207">
    <cfRule type="containsBlanks" dxfId="4" priority="4">
      <formula>LEN(TRIM(B8))=0</formula>
    </cfRule>
  </conditionalFormatting>
  <conditionalFormatting sqref="C3:C4">
    <cfRule type="containsBlanks" dxfId="3" priority="5">
      <formula>LEN(TRIM(C3))=0</formula>
    </cfRule>
  </conditionalFormatting>
  <conditionalFormatting sqref="F3">
    <cfRule type="containsBlanks" dxfId="2" priority="3">
      <formula>LEN(TRIM(F3))=0</formula>
    </cfRule>
  </conditionalFormatting>
  <conditionalFormatting sqref="H5:I5">
    <cfRule type="expression" dxfId="1" priority="1">
      <formula>IF($L$208&gt;0.05,TRUE,FALSE)</formula>
    </cfRule>
  </conditionalFormatting>
  <conditionalFormatting sqref="I6">
    <cfRule type="cellIs" dxfId="0" priority="2" operator="equal">
      <formula>"95% Exceeded"</formula>
    </cfRule>
  </conditionalFormatting>
  <pageMargins left="0.25" right="0.25" top="0.75" bottom="0.75" header="0.3" footer="0.3"/>
  <pageSetup scale="70" fitToHeight="0" orientation="portrait" r:id="rId1"/>
  <headerFooter>
    <oddFooter xml:space="preserve">&amp;CEffective 10.17.2024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5968A6C-3C6B-40C7-B81E-C6951D854955}">
          <x14:formula1>
            <xm:f>UOM!$A$2:$A$6</xm:f>
          </x14:formula1>
          <xm:sqref>D8:D207</xm:sqref>
        </x14:dataValidation>
        <x14:dataValidation type="list" allowBlank="1" showInputMessage="1" showErrorMessage="1" xr:uid="{2BACE5E5-97CC-4728-AED4-35635A3D720F}">
          <x14:formula1>
            <xm:f>UOM!$C$2:$C$32</xm:f>
          </x14:formula1>
          <xm:sqref>F3</xm:sqref>
        </x14:dataValidation>
        <x14:dataValidation type="list" allowBlank="1" showInputMessage="1" showErrorMessage="1" xr:uid="{FE2A088B-A593-4CC2-B085-1B5401300487}">
          <x14:formula1>
            <xm:f>UOM!$B$2:$B$6</xm:f>
          </x14:formula1>
          <xm:sqref>I8:I207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29533-4219-4B69-9B49-ADDEBE47E86D}">
  <sheetPr>
    <tabColor theme="5" tint="0.59999389629810485"/>
  </sheetPr>
  <dimension ref="A1:D127"/>
  <sheetViews>
    <sheetView workbookViewId="0">
      <selection activeCell="D10" sqref="D10"/>
    </sheetView>
  </sheetViews>
  <sheetFormatPr defaultColWidth="8.7109375" defaultRowHeight="15" x14ac:dyDescent="0.25"/>
  <cols>
    <col min="1" max="1" width="50.5703125" style="19" customWidth="1"/>
    <col min="2" max="2" width="50.5703125" style="18" customWidth="1"/>
    <col min="3" max="3" width="50.5703125" style="19" customWidth="1"/>
    <col min="4" max="4" width="74.42578125" style="18" bestFit="1" customWidth="1"/>
    <col min="5" max="16384" width="8.7109375" style="18"/>
  </cols>
  <sheetData>
    <row r="1" spans="1:4" ht="33.75" customHeight="1" thickBot="1" x14ac:dyDescent="0.3">
      <c r="A1" s="48" t="s">
        <v>265</v>
      </c>
      <c r="B1" s="49" t="s">
        <v>266</v>
      </c>
      <c r="C1" s="50" t="s">
        <v>267</v>
      </c>
      <c r="D1" s="62" t="s">
        <v>235</v>
      </c>
    </row>
    <row r="2" spans="1:4" s="15" customFormat="1" ht="33.75" customHeight="1" x14ac:dyDescent="0.25">
      <c r="A2" s="47" t="s">
        <v>264</v>
      </c>
      <c r="B2" s="47" t="s">
        <v>263</v>
      </c>
      <c r="C2" s="47" t="s">
        <v>268</v>
      </c>
      <c r="D2" s="62"/>
    </row>
    <row r="3" spans="1:4" ht="15" customHeight="1" x14ac:dyDescent="0.25">
      <c r="A3" s="16" t="s">
        <v>24</v>
      </c>
      <c r="B3" s="17" t="s">
        <v>232</v>
      </c>
      <c r="C3" s="16" t="s">
        <v>147</v>
      </c>
      <c r="D3" s="62"/>
    </row>
    <row r="4" spans="1:4" x14ac:dyDescent="0.25">
      <c r="A4" s="16" t="s">
        <v>25</v>
      </c>
      <c r="B4" s="17" t="s">
        <v>234</v>
      </c>
      <c r="C4" s="16" t="s">
        <v>148</v>
      </c>
      <c r="D4" s="62"/>
    </row>
    <row r="5" spans="1:4" x14ac:dyDescent="0.25">
      <c r="A5" s="16" t="s">
        <v>26</v>
      </c>
      <c r="B5" s="18" t="s">
        <v>262</v>
      </c>
      <c r="C5" s="16" t="s">
        <v>149</v>
      </c>
    </row>
    <row r="6" spans="1:4" x14ac:dyDescent="0.25">
      <c r="A6" s="16" t="s">
        <v>27</v>
      </c>
      <c r="B6" s="17" t="s">
        <v>233</v>
      </c>
      <c r="C6" s="16" t="s">
        <v>150</v>
      </c>
    </row>
    <row r="7" spans="1:4" x14ac:dyDescent="0.25">
      <c r="A7" s="16" t="s">
        <v>28</v>
      </c>
      <c r="C7" s="16" t="s">
        <v>151</v>
      </c>
    </row>
    <row r="8" spans="1:4" x14ac:dyDescent="0.25">
      <c r="A8" s="16" t="s">
        <v>29</v>
      </c>
      <c r="C8" s="16" t="s">
        <v>152</v>
      </c>
    </row>
    <row r="9" spans="1:4" x14ac:dyDescent="0.25">
      <c r="A9" s="16" t="s">
        <v>30</v>
      </c>
      <c r="C9" s="16" t="s">
        <v>153</v>
      </c>
      <c r="D9" s="51"/>
    </row>
    <row r="10" spans="1:4" ht="30" x14ac:dyDescent="0.25">
      <c r="A10" s="16" t="s">
        <v>31</v>
      </c>
      <c r="C10" s="20" t="s">
        <v>154</v>
      </c>
    </row>
    <row r="11" spans="1:4" x14ac:dyDescent="0.25">
      <c r="A11" s="16" t="s">
        <v>32</v>
      </c>
      <c r="C11" s="20" t="s">
        <v>155</v>
      </c>
    </row>
    <row r="12" spans="1:4" x14ac:dyDescent="0.25">
      <c r="A12" s="16" t="s">
        <v>33</v>
      </c>
      <c r="C12" s="20" t="s">
        <v>156</v>
      </c>
    </row>
    <row r="13" spans="1:4" x14ac:dyDescent="0.25">
      <c r="A13" s="16" t="s">
        <v>34</v>
      </c>
      <c r="C13" s="20" t="s">
        <v>157</v>
      </c>
    </row>
    <row r="14" spans="1:4" x14ac:dyDescent="0.25">
      <c r="A14" s="16" t="s">
        <v>35</v>
      </c>
      <c r="C14" s="20" t="s">
        <v>158</v>
      </c>
    </row>
    <row r="15" spans="1:4" x14ac:dyDescent="0.25">
      <c r="A15" s="16" t="s">
        <v>36</v>
      </c>
      <c r="C15" s="20" t="s">
        <v>159</v>
      </c>
    </row>
    <row r="16" spans="1:4" x14ac:dyDescent="0.25">
      <c r="A16" s="16" t="s">
        <v>37</v>
      </c>
      <c r="C16" s="20" t="s">
        <v>160</v>
      </c>
    </row>
    <row r="17" spans="1:3" x14ac:dyDescent="0.25">
      <c r="A17" s="16" t="s">
        <v>38</v>
      </c>
      <c r="C17" s="20" t="s">
        <v>161</v>
      </c>
    </row>
    <row r="18" spans="1:3" x14ac:dyDescent="0.25">
      <c r="A18" s="16" t="s">
        <v>39</v>
      </c>
      <c r="C18" s="20" t="s">
        <v>162</v>
      </c>
    </row>
    <row r="19" spans="1:3" x14ac:dyDescent="0.25">
      <c r="A19" s="16" t="s">
        <v>40</v>
      </c>
      <c r="C19" s="20" t="s">
        <v>163</v>
      </c>
    </row>
    <row r="20" spans="1:3" x14ac:dyDescent="0.25">
      <c r="A20" s="16" t="s">
        <v>41</v>
      </c>
      <c r="C20" s="20" t="s">
        <v>164</v>
      </c>
    </row>
    <row r="21" spans="1:3" x14ac:dyDescent="0.25">
      <c r="A21" s="16" t="s">
        <v>42</v>
      </c>
      <c r="C21" s="20" t="s">
        <v>165</v>
      </c>
    </row>
    <row r="22" spans="1:3" x14ac:dyDescent="0.25">
      <c r="A22" s="16" t="s">
        <v>43</v>
      </c>
      <c r="C22" s="20" t="s">
        <v>166</v>
      </c>
    </row>
    <row r="23" spans="1:3" x14ac:dyDescent="0.25">
      <c r="A23" s="16" t="s">
        <v>44</v>
      </c>
      <c r="C23" s="20" t="s">
        <v>167</v>
      </c>
    </row>
    <row r="24" spans="1:3" ht="30" x14ac:dyDescent="0.25">
      <c r="A24" s="16" t="s">
        <v>45</v>
      </c>
      <c r="C24" s="20" t="s">
        <v>168</v>
      </c>
    </row>
    <row r="25" spans="1:3" ht="30" x14ac:dyDescent="0.25">
      <c r="A25" s="16" t="s">
        <v>46</v>
      </c>
      <c r="C25" s="20" t="s">
        <v>169</v>
      </c>
    </row>
    <row r="26" spans="1:3" x14ac:dyDescent="0.25">
      <c r="A26" s="16" t="s">
        <v>47</v>
      </c>
      <c r="C26" s="20" t="s">
        <v>170</v>
      </c>
    </row>
    <row r="27" spans="1:3" x14ac:dyDescent="0.25">
      <c r="A27" s="16" t="s">
        <v>48</v>
      </c>
      <c r="C27" s="20" t="s">
        <v>171</v>
      </c>
    </row>
    <row r="28" spans="1:3" x14ac:dyDescent="0.25">
      <c r="A28" s="16" t="s">
        <v>49</v>
      </c>
      <c r="C28" s="20" t="s">
        <v>172</v>
      </c>
    </row>
    <row r="29" spans="1:3" x14ac:dyDescent="0.25">
      <c r="A29" s="16" t="s">
        <v>50</v>
      </c>
      <c r="C29" s="20" t="s">
        <v>173</v>
      </c>
    </row>
    <row r="30" spans="1:3" ht="45" x14ac:dyDescent="0.25">
      <c r="A30" s="16" t="s">
        <v>51</v>
      </c>
      <c r="C30" s="20" t="s">
        <v>174</v>
      </c>
    </row>
    <row r="31" spans="1:3" x14ac:dyDescent="0.25">
      <c r="A31" s="16" t="s">
        <v>52</v>
      </c>
      <c r="C31" s="20" t="s">
        <v>175</v>
      </c>
    </row>
    <row r="32" spans="1:3" x14ac:dyDescent="0.25">
      <c r="A32" s="16" t="s">
        <v>53</v>
      </c>
      <c r="C32" s="20" t="s">
        <v>176</v>
      </c>
    </row>
    <row r="33" spans="1:3" x14ac:dyDescent="0.25">
      <c r="A33" s="16" t="s">
        <v>54</v>
      </c>
      <c r="C33" s="20" t="s">
        <v>177</v>
      </c>
    </row>
    <row r="34" spans="1:3" ht="30" x14ac:dyDescent="0.25">
      <c r="A34" s="16" t="s">
        <v>55</v>
      </c>
      <c r="C34" s="20" t="s">
        <v>178</v>
      </c>
    </row>
    <row r="35" spans="1:3" x14ac:dyDescent="0.25">
      <c r="A35" s="16" t="s">
        <v>56</v>
      </c>
      <c r="C35" s="20" t="s">
        <v>179</v>
      </c>
    </row>
    <row r="36" spans="1:3" x14ac:dyDescent="0.25">
      <c r="A36" s="16" t="s">
        <v>57</v>
      </c>
      <c r="C36" s="20" t="s">
        <v>180</v>
      </c>
    </row>
    <row r="37" spans="1:3" x14ac:dyDescent="0.25">
      <c r="A37" s="16" t="s">
        <v>58</v>
      </c>
      <c r="C37" s="20" t="s">
        <v>181</v>
      </c>
    </row>
    <row r="38" spans="1:3" x14ac:dyDescent="0.25">
      <c r="A38" s="16" t="s">
        <v>59</v>
      </c>
      <c r="C38" s="20" t="s">
        <v>182</v>
      </c>
    </row>
    <row r="39" spans="1:3" x14ac:dyDescent="0.25">
      <c r="A39" s="16" t="s">
        <v>60</v>
      </c>
      <c r="C39" s="20" t="s">
        <v>183</v>
      </c>
    </row>
    <row r="40" spans="1:3" x14ac:dyDescent="0.25">
      <c r="A40" s="16" t="s">
        <v>61</v>
      </c>
      <c r="C40" s="20" t="s">
        <v>184</v>
      </c>
    </row>
    <row r="41" spans="1:3" x14ac:dyDescent="0.25">
      <c r="A41" s="16" t="s">
        <v>62</v>
      </c>
      <c r="C41" s="20" t="s">
        <v>185</v>
      </c>
    </row>
    <row r="42" spans="1:3" x14ac:dyDescent="0.25">
      <c r="A42" s="16" t="s">
        <v>63</v>
      </c>
      <c r="C42" s="20" t="s">
        <v>186</v>
      </c>
    </row>
    <row r="43" spans="1:3" x14ac:dyDescent="0.25">
      <c r="A43" s="16" t="s">
        <v>23</v>
      </c>
      <c r="C43" s="20" t="s">
        <v>187</v>
      </c>
    </row>
    <row r="44" spans="1:3" x14ac:dyDescent="0.25">
      <c r="A44" s="16" t="s">
        <v>64</v>
      </c>
      <c r="C44" s="20" t="s">
        <v>188</v>
      </c>
    </row>
    <row r="45" spans="1:3" x14ac:dyDescent="0.25">
      <c r="A45" s="16" t="s">
        <v>65</v>
      </c>
      <c r="C45" s="20" t="s">
        <v>189</v>
      </c>
    </row>
    <row r="46" spans="1:3" ht="30" x14ac:dyDescent="0.25">
      <c r="A46" s="16" t="s">
        <v>66</v>
      </c>
      <c r="C46" s="20" t="s">
        <v>190</v>
      </c>
    </row>
    <row r="47" spans="1:3" x14ac:dyDescent="0.25">
      <c r="A47" s="16" t="s">
        <v>67</v>
      </c>
      <c r="C47" s="20" t="s">
        <v>191</v>
      </c>
    </row>
    <row r="48" spans="1:3" x14ac:dyDescent="0.25">
      <c r="A48" s="16" t="s">
        <v>68</v>
      </c>
      <c r="C48" s="20" t="s">
        <v>192</v>
      </c>
    </row>
    <row r="49" spans="1:3" x14ac:dyDescent="0.25">
      <c r="A49" s="16" t="s">
        <v>69</v>
      </c>
      <c r="C49" s="20" t="s">
        <v>193</v>
      </c>
    </row>
    <row r="50" spans="1:3" x14ac:dyDescent="0.25">
      <c r="A50" s="16" t="s">
        <v>70</v>
      </c>
      <c r="C50" s="20" t="s">
        <v>194</v>
      </c>
    </row>
    <row r="51" spans="1:3" x14ac:dyDescent="0.25">
      <c r="A51" s="16" t="s">
        <v>71</v>
      </c>
      <c r="C51" s="20" t="s">
        <v>195</v>
      </c>
    </row>
    <row r="52" spans="1:3" x14ac:dyDescent="0.25">
      <c r="A52" s="16" t="s">
        <v>72</v>
      </c>
      <c r="C52" s="20" t="s">
        <v>196</v>
      </c>
    </row>
    <row r="53" spans="1:3" x14ac:dyDescent="0.25">
      <c r="A53" s="16" t="s">
        <v>73</v>
      </c>
      <c r="C53" s="20" t="s">
        <v>197</v>
      </c>
    </row>
    <row r="54" spans="1:3" x14ac:dyDescent="0.25">
      <c r="A54" s="16" t="s">
        <v>74</v>
      </c>
      <c r="C54" s="20" t="s">
        <v>198</v>
      </c>
    </row>
    <row r="55" spans="1:3" x14ac:dyDescent="0.25">
      <c r="A55" s="16" t="s">
        <v>75</v>
      </c>
      <c r="C55" s="20" t="s">
        <v>199</v>
      </c>
    </row>
    <row r="56" spans="1:3" x14ac:dyDescent="0.25">
      <c r="A56" s="16" t="s">
        <v>76</v>
      </c>
      <c r="C56" s="20" t="s">
        <v>200</v>
      </c>
    </row>
    <row r="57" spans="1:3" ht="30" x14ac:dyDescent="0.25">
      <c r="A57" s="16" t="s">
        <v>77</v>
      </c>
      <c r="C57" s="20" t="s">
        <v>201</v>
      </c>
    </row>
    <row r="58" spans="1:3" x14ac:dyDescent="0.25">
      <c r="A58" s="16" t="s">
        <v>78</v>
      </c>
      <c r="C58" s="20" t="s">
        <v>202</v>
      </c>
    </row>
    <row r="59" spans="1:3" x14ac:dyDescent="0.25">
      <c r="A59" s="16" t="s">
        <v>79</v>
      </c>
      <c r="C59" s="20" t="s">
        <v>203</v>
      </c>
    </row>
    <row r="60" spans="1:3" x14ac:dyDescent="0.25">
      <c r="A60" s="16" t="s">
        <v>80</v>
      </c>
      <c r="C60" s="20" t="s">
        <v>204</v>
      </c>
    </row>
    <row r="61" spans="1:3" x14ac:dyDescent="0.25">
      <c r="A61" s="16" t="s">
        <v>81</v>
      </c>
      <c r="C61" s="20" t="s">
        <v>205</v>
      </c>
    </row>
    <row r="62" spans="1:3" x14ac:dyDescent="0.25">
      <c r="A62" s="16" t="s">
        <v>82</v>
      </c>
      <c r="C62" s="20" t="s">
        <v>206</v>
      </c>
    </row>
    <row r="63" spans="1:3" x14ac:dyDescent="0.25">
      <c r="A63" s="16" t="s">
        <v>83</v>
      </c>
      <c r="C63" s="20" t="s">
        <v>207</v>
      </c>
    </row>
    <row r="64" spans="1:3" x14ac:dyDescent="0.25">
      <c r="A64" s="16" t="s">
        <v>84</v>
      </c>
      <c r="C64" s="20" t="s">
        <v>208</v>
      </c>
    </row>
    <row r="65" spans="1:3" x14ac:dyDescent="0.25">
      <c r="A65" s="16" t="s">
        <v>85</v>
      </c>
      <c r="C65" s="20" t="s">
        <v>209</v>
      </c>
    </row>
    <row r="66" spans="1:3" x14ac:dyDescent="0.25">
      <c r="A66" s="16" t="s">
        <v>86</v>
      </c>
      <c r="C66" s="20" t="s">
        <v>210</v>
      </c>
    </row>
    <row r="67" spans="1:3" x14ac:dyDescent="0.25">
      <c r="A67" s="16" t="s">
        <v>87</v>
      </c>
      <c r="C67" s="20" t="s">
        <v>211</v>
      </c>
    </row>
    <row r="68" spans="1:3" ht="30" x14ac:dyDescent="0.25">
      <c r="A68" s="16" t="s">
        <v>88</v>
      </c>
      <c r="C68" s="20" t="s">
        <v>212</v>
      </c>
    </row>
    <row r="69" spans="1:3" x14ac:dyDescent="0.25">
      <c r="A69" s="16" t="s">
        <v>13</v>
      </c>
      <c r="C69" s="20" t="s">
        <v>213</v>
      </c>
    </row>
    <row r="70" spans="1:3" x14ac:dyDescent="0.25">
      <c r="A70" s="16" t="s">
        <v>89</v>
      </c>
      <c r="C70" s="20" t="s">
        <v>214</v>
      </c>
    </row>
    <row r="71" spans="1:3" x14ac:dyDescent="0.25">
      <c r="A71" s="16" t="s">
        <v>90</v>
      </c>
      <c r="C71" s="20" t="s">
        <v>215</v>
      </c>
    </row>
    <row r="72" spans="1:3" x14ac:dyDescent="0.25">
      <c r="A72" s="16" t="s">
        <v>91</v>
      </c>
      <c r="C72" s="20" t="s">
        <v>216</v>
      </c>
    </row>
    <row r="73" spans="1:3" x14ac:dyDescent="0.25">
      <c r="A73" s="16" t="s">
        <v>92</v>
      </c>
      <c r="C73" s="20" t="s">
        <v>217</v>
      </c>
    </row>
    <row r="74" spans="1:3" x14ac:dyDescent="0.25">
      <c r="A74" s="16" t="s">
        <v>93</v>
      </c>
      <c r="C74" s="20" t="s">
        <v>218</v>
      </c>
    </row>
    <row r="75" spans="1:3" x14ac:dyDescent="0.25">
      <c r="A75" s="16" t="s">
        <v>94</v>
      </c>
      <c r="C75" s="20" t="s">
        <v>219</v>
      </c>
    </row>
    <row r="76" spans="1:3" x14ac:dyDescent="0.25">
      <c r="A76" s="16" t="s">
        <v>95</v>
      </c>
      <c r="C76" s="20" t="s">
        <v>220</v>
      </c>
    </row>
    <row r="77" spans="1:3" x14ac:dyDescent="0.25">
      <c r="A77" s="16" t="s">
        <v>96</v>
      </c>
      <c r="C77" s="20" t="s">
        <v>221</v>
      </c>
    </row>
    <row r="78" spans="1:3" x14ac:dyDescent="0.25">
      <c r="A78" s="16" t="s">
        <v>97</v>
      </c>
      <c r="C78" s="20" t="s">
        <v>222</v>
      </c>
    </row>
    <row r="79" spans="1:3" x14ac:dyDescent="0.25">
      <c r="A79" s="16" t="s">
        <v>98</v>
      </c>
      <c r="C79" s="20" t="s">
        <v>223</v>
      </c>
    </row>
    <row r="80" spans="1:3" x14ac:dyDescent="0.25">
      <c r="A80" s="16" t="s">
        <v>99</v>
      </c>
      <c r="C80" s="20" t="s">
        <v>224</v>
      </c>
    </row>
    <row r="81" spans="1:3" x14ac:dyDescent="0.25">
      <c r="A81" s="16" t="s">
        <v>100</v>
      </c>
      <c r="C81" s="20" t="s">
        <v>225</v>
      </c>
    </row>
    <row r="82" spans="1:3" x14ac:dyDescent="0.25">
      <c r="A82" s="16" t="s">
        <v>101</v>
      </c>
      <c r="C82" s="20" t="s">
        <v>226</v>
      </c>
    </row>
    <row r="83" spans="1:3" x14ac:dyDescent="0.25">
      <c r="A83" s="16" t="s">
        <v>102</v>
      </c>
      <c r="C83" s="20" t="s">
        <v>227</v>
      </c>
    </row>
    <row r="84" spans="1:3" x14ac:dyDescent="0.25">
      <c r="A84" s="16" t="s">
        <v>103</v>
      </c>
      <c r="C84" s="20" t="s">
        <v>228</v>
      </c>
    </row>
    <row r="85" spans="1:3" ht="30" x14ac:dyDescent="0.25">
      <c r="A85" s="16" t="s">
        <v>104</v>
      </c>
      <c r="C85" s="20" t="s">
        <v>229</v>
      </c>
    </row>
    <row r="86" spans="1:3" x14ac:dyDescent="0.25">
      <c r="A86" s="16" t="s">
        <v>105</v>
      </c>
      <c r="C86" s="20" t="s">
        <v>230</v>
      </c>
    </row>
    <row r="87" spans="1:3" x14ac:dyDescent="0.25">
      <c r="A87" s="16" t="s">
        <v>106</v>
      </c>
      <c r="C87" s="16" t="s">
        <v>231</v>
      </c>
    </row>
    <row r="88" spans="1:3" x14ac:dyDescent="0.25">
      <c r="A88" s="20" t="s">
        <v>107</v>
      </c>
      <c r="C88" s="21"/>
    </row>
    <row r="89" spans="1:3" x14ac:dyDescent="0.25">
      <c r="A89" s="20" t="s">
        <v>108</v>
      </c>
      <c r="C89" s="21"/>
    </row>
    <row r="90" spans="1:3" x14ac:dyDescent="0.25">
      <c r="A90" s="20" t="s">
        <v>109</v>
      </c>
      <c r="C90" s="21"/>
    </row>
    <row r="91" spans="1:3" x14ac:dyDescent="0.25">
      <c r="A91" s="20" t="s">
        <v>110</v>
      </c>
      <c r="C91" s="21"/>
    </row>
    <row r="92" spans="1:3" ht="30" x14ac:dyDescent="0.25">
      <c r="A92" s="20" t="s">
        <v>111</v>
      </c>
      <c r="C92" s="21"/>
    </row>
    <row r="93" spans="1:3" x14ac:dyDescent="0.25">
      <c r="A93" s="20" t="s">
        <v>112</v>
      </c>
      <c r="C93" s="21"/>
    </row>
    <row r="94" spans="1:3" x14ac:dyDescent="0.25">
      <c r="A94" s="20" t="s">
        <v>113</v>
      </c>
      <c r="C94" s="21"/>
    </row>
    <row r="95" spans="1:3" x14ac:dyDescent="0.25">
      <c r="A95" s="20" t="s">
        <v>114</v>
      </c>
      <c r="C95" s="21"/>
    </row>
    <row r="96" spans="1:3" x14ac:dyDescent="0.25">
      <c r="A96" s="20" t="s">
        <v>115</v>
      </c>
      <c r="C96" s="21"/>
    </row>
    <row r="97" spans="1:3" x14ac:dyDescent="0.25">
      <c r="A97" s="20" t="s">
        <v>116</v>
      </c>
      <c r="C97" s="21"/>
    </row>
    <row r="98" spans="1:3" x14ac:dyDescent="0.25">
      <c r="A98" s="20" t="s">
        <v>117</v>
      </c>
      <c r="C98" s="21"/>
    </row>
    <row r="99" spans="1:3" ht="30" x14ac:dyDescent="0.25">
      <c r="A99" s="20" t="s">
        <v>118</v>
      </c>
      <c r="C99" s="21"/>
    </row>
    <row r="100" spans="1:3" x14ac:dyDescent="0.25">
      <c r="A100" s="20" t="s">
        <v>119</v>
      </c>
      <c r="C100" s="21"/>
    </row>
    <row r="101" spans="1:3" x14ac:dyDescent="0.25">
      <c r="A101" s="20" t="s">
        <v>120</v>
      </c>
      <c r="C101" s="21"/>
    </row>
    <row r="102" spans="1:3" x14ac:dyDescent="0.25">
      <c r="A102" s="20" t="s">
        <v>121</v>
      </c>
      <c r="C102" s="21"/>
    </row>
    <row r="103" spans="1:3" x14ac:dyDescent="0.25">
      <c r="A103" s="20" t="s">
        <v>122</v>
      </c>
      <c r="C103" s="21"/>
    </row>
    <row r="104" spans="1:3" x14ac:dyDescent="0.25">
      <c r="A104" s="20" t="s">
        <v>123</v>
      </c>
      <c r="C104" s="21"/>
    </row>
    <row r="105" spans="1:3" x14ac:dyDescent="0.25">
      <c r="A105" s="20" t="s">
        <v>124</v>
      </c>
      <c r="C105" s="21"/>
    </row>
    <row r="106" spans="1:3" x14ac:dyDescent="0.25">
      <c r="A106" s="20" t="s">
        <v>125</v>
      </c>
      <c r="C106" s="21"/>
    </row>
    <row r="107" spans="1:3" x14ac:dyDescent="0.25">
      <c r="A107" s="20" t="s">
        <v>126</v>
      </c>
      <c r="C107" s="21"/>
    </row>
    <row r="108" spans="1:3" x14ac:dyDescent="0.25">
      <c r="A108" s="20" t="s">
        <v>127</v>
      </c>
      <c r="C108" s="21"/>
    </row>
    <row r="109" spans="1:3" x14ac:dyDescent="0.25">
      <c r="A109" s="20" t="s">
        <v>128</v>
      </c>
      <c r="C109" s="21"/>
    </row>
    <row r="110" spans="1:3" x14ac:dyDescent="0.25">
      <c r="A110" s="20" t="s">
        <v>129</v>
      </c>
      <c r="C110" s="21"/>
    </row>
    <row r="111" spans="1:3" x14ac:dyDescent="0.25">
      <c r="A111" s="20" t="s">
        <v>130</v>
      </c>
      <c r="C111" s="21"/>
    </row>
    <row r="112" spans="1:3" x14ac:dyDescent="0.25">
      <c r="A112" s="20" t="s">
        <v>131</v>
      </c>
      <c r="C112" s="21"/>
    </row>
    <row r="113" spans="1:3" x14ac:dyDescent="0.25">
      <c r="A113" s="20" t="s">
        <v>132</v>
      </c>
      <c r="C113" s="21"/>
    </row>
    <row r="114" spans="1:3" x14ac:dyDescent="0.25">
      <c r="A114" s="20" t="s">
        <v>133</v>
      </c>
      <c r="C114" s="21"/>
    </row>
    <row r="115" spans="1:3" x14ac:dyDescent="0.25">
      <c r="A115" s="20" t="s">
        <v>134</v>
      </c>
      <c r="C115" s="21"/>
    </row>
    <row r="116" spans="1:3" x14ac:dyDescent="0.25">
      <c r="A116" s="20" t="s">
        <v>135</v>
      </c>
      <c r="C116" s="21"/>
    </row>
    <row r="117" spans="1:3" x14ac:dyDescent="0.25">
      <c r="A117" s="20" t="s">
        <v>136</v>
      </c>
      <c r="C117" s="21"/>
    </row>
    <row r="118" spans="1:3" x14ac:dyDescent="0.25">
      <c r="A118" s="20" t="s">
        <v>137</v>
      </c>
      <c r="C118" s="21"/>
    </row>
    <row r="119" spans="1:3" x14ac:dyDescent="0.25">
      <c r="A119" s="20" t="s">
        <v>138</v>
      </c>
      <c r="C119" s="21"/>
    </row>
    <row r="120" spans="1:3" x14ac:dyDescent="0.25">
      <c r="A120" s="20" t="s">
        <v>139</v>
      </c>
      <c r="C120" s="21"/>
    </row>
    <row r="121" spans="1:3" x14ac:dyDescent="0.25">
      <c r="A121" s="20" t="s">
        <v>140</v>
      </c>
      <c r="C121" s="21"/>
    </row>
    <row r="122" spans="1:3" x14ac:dyDescent="0.25">
      <c r="A122" s="20" t="s">
        <v>141</v>
      </c>
      <c r="C122" s="21"/>
    </row>
    <row r="123" spans="1:3" x14ac:dyDescent="0.25">
      <c r="A123" s="20" t="s">
        <v>142</v>
      </c>
      <c r="C123" s="21"/>
    </row>
    <row r="124" spans="1:3" x14ac:dyDescent="0.25">
      <c r="A124" s="20" t="s">
        <v>143</v>
      </c>
      <c r="C124" s="21"/>
    </row>
    <row r="125" spans="1:3" x14ac:dyDescent="0.25">
      <c r="A125" s="20" t="s">
        <v>144</v>
      </c>
      <c r="C125" s="21"/>
    </row>
    <row r="126" spans="1:3" x14ac:dyDescent="0.25">
      <c r="A126" s="20" t="s">
        <v>145</v>
      </c>
      <c r="C126" s="21"/>
    </row>
    <row r="127" spans="1:3" x14ac:dyDescent="0.25">
      <c r="A127" s="20" t="s">
        <v>146</v>
      </c>
      <c r="C127" s="21"/>
    </row>
  </sheetData>
  <sheetProtection algorithmName="SHA-512" hashValue="06GquCQHNkL2T2H2JcIAMhopOsziLegTE10stzTKQjwZrvhTUVyYtS5IBqlZPg1vBP1xpfb360ngznaii6V1tA==" saltValue="Su7YdAoEEiabwFAd0NnxGw==" spinCount="100000" sheet="1" objects="1" scenarios="1"/>
  <mergeCells count="1">
    <mergeCell ref="D1: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1D5E-10BA-49ED-8430-F710DBF1C241}">
  <dimension ref="A1:C32"/>
  <sheetViews>
    <sheetView workbookViewId="0">
      <selection activeCell="C5" sqref="C5"/>
    </sheetView>
  </sheetViews>
  <sheetFormatPr defaultRowHeight="15" x14ac:dyDescent="0.25"/>
  <sheetData>
    <row r="1" spans="1:3" x14ac:dyDescent="0.25">
      <c r="A1" t="s">
        <v>15</v>
      </c>
      <c r="B1" t="s">
        <v>16</v>
      </c>
      <c r="C1" t="s">
        <v>17</v>
      </c>
    </row>
    <row r="2" spans="1:3" x14ac:dyDescent="0.25">
      <c r="A2" t="s">
        <v>7</v>
      </c>
      <c r="B2" t="s">
        <v>8</v>
      </c>
      <c r="C2" s="22" t="s">
        <v>238</v>
      </c>
    </row>
    <row r="3" spans="1:3" x14ac:dyDescent="0.25">
      <c r="A3" t="s">
        <v>10</v>
      </c>
      <c r="B3" t="s">
        <v>11</v>
      </c>
      <c r="C3">
        <v>1</v>
      </c>
    </row>
    <row r="4" spans="1:3" x14ac:dyDescent="0.25">
      <c r="A4" t="s">
        <v>18</v>
      </c>
      <c r="B4" t="s">
        <v>14</v>
      </c>
      <c r="C4">
        <f>C3+1</f>
        <v>2</v>
      </c>
    </row>
    <row r="5" spans="1:3" x14ac:dyDescent="0.25">
      <c r="A5" t="s">
        <v>19</v>
      </c>
      <c r="B5" t="s">
        <v>21</v>
      </c>
      <c r="C5">
        <f t="shared" ref="C5:C32" si="0">C4+1</f>
        <v>3</v>
      </c>
    </row>
    <row r="6" spans="1:3" x14ac:dyDescent="0.25">
      <c r="A6" t="s">
        <v>20</v>
      </c>
      <c r="B6" t="s">
        <v>237</v>
      </c>
      <c r="C6">
        <f t="shared" si="0"/>
        <v>4</v>
      </c>
    </row>
    <row r="7" spans="1:3" x14ac:dyDescent="0.25">
      <c r="C7">
        <f t="shared" si="0"/>
        <v>5</v>
      </c>
    </row>
    <row r="8" spans="1:3" x14ac:dyDescent="0.25">
      <c r="C8">
        <f t="shared" si="0"/>
        <v>6</v>
      </c>
    </row>
    <row r="9" spans="1:3" x14ac:dyDescent="0.25">
      <c r="C9">
        <f t="shared" si="0"/>
        <v>7</v>
      </c>
    </row>
    <row r="10" spans="1:3" x14ac:dyDescent="0.25">
      <c r="C10">
        <f t="shared" si="0"/>
        <v>8</v>
      </c>
    </row>
    <row r="11" spans="1:3" x14ac:dyDescent="0.25">
      <c r="C11">
        <f t="shared" si="0"/>
        <v>9</v>
      </c>
    </row>
    <row r="12" spans="1:3" x14ac:dyDescent="0.25">
      <c r="C12">
        <f t="shared" si="0"/>
        <v>10</v>
      </c>
    </row>
    <row r="13" spans="1:3" x14ac:dyDescent="0.25">
      <c r="C13">
        <f t="shared" si="0"/>
        <v>11</v>
      </c>
    </row>
    <row r="14" spans="1:3" x14ac:dyDescent="0.25">
      <c r="C14">
        <f t="shared" si="0"/>
        <v>12</v>
      </c>
    </row>
    <row r="15" spans="1:3" x14ac:dyDescent="0.25">
      <c r="C15">
        <f t="shared" si="0"/>
        <v>13</v>
      </c>
    </row>
    <row r="16" spans="1:3" x14ac:dyDescent="0.25">
      <c r="C16">
        <f t="shared" si="0"/>
        <v>14</v>
      </c>
    </row>
    <row r="17" spans="3:3" x14ac:dyDescent="0.25">
      <c r="C17">
        <f t="shared" si="0"/>
        <v>15</v>
      </c>
    </row>
    <row r="18" spans="3:3" x14ac:dyDescent="0.25">
      <c r="C18">
        <f t="shared" si="0"/>
        <v>16</v>
      </c>
    </row>
    <row r="19" spans="3:3" x14ac:dyDescent="0.25">
      <c r="C19">
        <f t="shared" si="0"/>
        <v>17</v>
      </c>
    </row>
    <row r="20" spans="3:3" x14ac:dyDescent="0.25">
      <c r="C20">
        <f t="shared" si="0"/>
        <v>18</v>
      </c>
    </row>
    <row r="21" spans="3:3" x14ac:dyDescent="0.25">
      <c r="C21">
        <f t="shared" si="0"/>
        <v>19</v>
      </c>
    </row>
    <row r="22" spans="3:3" x14ac:dyDescent="0.25">
      <c r="C22">
        <f t="shared" si="0"/>
        <v>20</v>
      </c>
    </row>
    <row r="23" spans="3:3" x14ac:dyDescent="0.25">
      <c r="C23">
        <f t="shared" si="0"/>
        <v>21</v>
      </c>
    </row>
    <row r="24" spans="3:3" x14ac:dyDescent="0.25">
      <c r="C24">
        <f t="shared" si="0"/>
        <v>22</v>
      </c>
    </row>
    <row r="25" spans="3:3" x14ac:dyDescent="0.25">
      <c r="C25">
        <f t="shared" si="0"/>
        <v>23</v>
      </c>
    </row>
    <row r="26" spans="3:3" x14ac:dyDescent="0.25">
      <c r="C26">
        <f t="shared" si="0"/>
        <v>24</v>
      </c>
    </row>
    <row r="27" spans="3:3" x14ac:dyDescent="0.25">
      <c r="C27">
        <f t="shared" si="0"/>
        <v>25</v>
      </c>
    </row>
    <row r="28" spans="3:3" x14ac:dyDescent="0.25">
      <c r="C28">
        <f t="shared" si="0"/>
        <v>26</v>
      </c>
    </row>
    <row r="29" spans="3:3" x14ac:dyDescent="0.25">
      <c r="C29">
        <f t="shared" si="0"/>
        <v>27</v>
      </c>
    </row>
    <row r="30" spans="3:3" x14ac:dyDescent="0.25">
      <c r="C30">
        <f t="shared" si="0"/>
        <v>28</v>
      </c>
    </row>
    <row r="31" spans="3:3" x14ac:dyDescent="0.25">
      <c r="C31">
        <f t="shared" si="0"/>
        <v>29</v>
      </c>
    </row>
    <row r="32" spans="3:3" x14ac:dyDescent="0.25">
      <c r="C32">
        <f t="shared" si="0"/>
        <v>30</v>
      </c>
    </row>
  </sheetData>
  <sheetProtection algorithmName="SHA-512" hashValue="75Mc7e6S3ipVF0FXqdVaV/uJz0zLxkKcYxZxgW5sLNIRcgEzCAXi3s2xGK51dlHe30r3Do2cV/df9pxEOT88yg==" saltValue="w3eVJuNRbnSKr0TdFxMGL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42bfe9d-af4d-430f-9e13-207ef52547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4D8691CC71644C831FB498DF4A61C6" ma:contentTypeVersion="14" ma:contentTypeDescription="Create a new document." ma:contentTypeScope="" ma:versionID="aba005f0ddca62c39b2526af87394263">
  <xsd:schema xmlns:xsd="http://www.w3.org/2001/XMLSchema" xmlns:xs="http://www.w3.org/2001/XMLSchema" xmlns:p="http://schemas.microsoft.com/office/2006/metadata/properties" xmlns:ns3="c42bfe9d-af4d-430f-9e13-207ef5254768" xmlns:ns4="c2ad8366-b75d-4a06-b271-c2868820354b" targetNamespace="http://schemas.microsoft.com/office/2006/metadata/properties" ma:root="true" ma:fieldsID="04470962fd32a9bdc8d5c578cb8943b4" ns3:_="" ns4:_="">
    <xsd:import namespace="c42bfe9d-af4d-430f-9e13-207ef5254768"/>
    <xsd:import namespace="c2ad8366-b75d-4a06-b271-c2868820354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GenerationTime" minOccurs="0"/>
                <xsd:element ref="ns3:MediaServiceEventHashCode" minOccurs="0"/>
                <xsd:element ref="ns3:MediaServiceOCR"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2bfe9d-af4d-430f-9e13-207ef525476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d8366-b75d-4a06-b271-c2868820354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0FA921-5958-4E5B-B1E7-D659C165F1F8}">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c42bfe9d-af4d-430f-9e13-207ef5254768"/>
    <ds:schemaRef ds:uri="http://www.w3.org/XML/1998/namespace"/>
    <ds:schemaRef ds:uri="http://schemas.microsoft.com/office/infopath/2007/PartnerControls"/>
    <ds:schemaRef ds:uri="c2ad8366-b75d-4a06-b271-c2868820354b"/>
    <ds:schemaRef ds:uri="http://schemas.microsoft.com/office/2006/metadata/properties"/>
  </ds:schemaRefs>
</ds:datastoreItem>
</file>

<file path=customXml/itemProps2.xml><?xml version="1.0" encoding="utf-8"?>
<ds:datastoreItem xmlns:ds="http://schemas.openxmlformats.org/officeDocument/2006/customXml" ds:itemID="{5509295A-E435-44DE-89AF-2CB6BD151B0C}">
  <ds:schemaRefs>
    <ds:schemaRef ds:uri="http://schemas.microsoft.com/sharepoint/v3/contenttype/forms"/>
  </ds:schemaRefs>
</ds:datastoreItem>
</file>

<file path=customXml/itemProps3.xml><?xml version="1.0" encoding="utf-8"?>
<ds:datastoreItem xmlns:ds="http://schemas.openxmlformats.org/officeDocument/2006/customXml" ds:itemID="{83737DEB-8AD6-4983-9ED6-1C84C2688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2bfe9d-af4d-430f-9e13-207ef5254768"/>
    <ds:schemaRef ds:uri="c2ad8366-b75d-4a06-b271-c28688203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A400 Form</vt:lpstr>
      <vt:lpstr>Phased Implementation Schedule</vt:lpstr>
      <vt:lpstr>UOM</vt:lpstr>
      <vt:lpstr>'A400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Chad Hinds</dc:creator>
  <cp:keywords/>
  <dc:description/>
  <cp:lastModifiedBy>Matthew Ciesko</cp:lastModifiedBy>
  <cp:revision/>
  <cp:lastPrinted>2024-11-05T17:33:25Z</cp:lastPrinted>
  <dcterms:created xsi:type="dcterms:W3CDTF">2024-05-01T19:44:04Z</dcterms:created>
  <dcterms:modified xsi:type="dcterms:W3CDTF">2025-01-13T16:56:09Z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0x010100E04D8691CC71644C831FB498DF4A61C6</vt:lpwstr>
  </property>
</Properties>
</file>